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mc:AlternateContent xmlns:mc="http://schemas.openxmlformats.org/markup-compatibility/2006">
    <mc:Choice Requires="x15">
      <x15ac:absPath xmlns:x15ac="http://schemas.microsoft.com/office/spreadsheetml/2010/11/ac" url="Z:\Dokumenty\rozpočty\dvůr králové -gastro\VV uznatelné\"/>
    </mc:Choice>
  </mc:AlternateContent>
  <xr:revisionPtr revIDLastSave="0" documentId="13_ncr:1_{B0CA1A6E-DBA7-43EB-8DFD-DC2F03EBB69F}" xr6:coauthVersionLast="47" xr6:coauthVersionMax="47" xr10:uidLastSave="{00000000-0000-0000-0000-000000000000}"/>
  <bookViews>
    <workbookView xWindow="-120" yWindow="-120" windowWidth="29040" windowHeight="15720" xr2:uid="{CF1A8984-5699-458B-9623-F9E81788A7D1}"/>
  </bookViews>
  <sheets>
    <sheet name="Uznatelné a neuznatelné výdaje"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25" i="1" l="1"/>
  <c r="G117" i="1"/>
  <c r="G13" i="1" l="1"/>
  <c r="G14" i="1"/>
  <c r="G15" i="1"/>
  <c r="G16" i="1"/>
  <c r="G19" i="1"/>
  <c r="G20" i="1"/>
  <c r="G23" i="1"/>
  <c r="G24" i="1"/>
  <c r="G27" i="1"/>
  <c r="G28" i="1"/>
  <c r="G31" i="1"/>
  <c r="G32" i="1"/>
  <c r="G35" i="1"/>
  <c r="G36" i="1"/>
  <c r="G39" i="1"/>
  <c r="G40" i="1"/>
  <c r="G43" i="1"/>
  <c r="G46" i="1"/>
  <c r="G51" i="1"/>
  <c r="G55" i="1"/>
  <c r="G57" i="1"/>
  <c r="G60" i="1"/>
  <c r="G61" i="1"/>
  <c r="G63" i="1"/>
  <c r="G64" i="1"/>
  <c r="G74" i="1"/>
  <c r="G82" i="1"/>
  <c r="G84" i="1"/>
  <c r="G85" i="1"/>
  <c r="G86" i="1"/>
  <c r="G87" i="1"/>
  <c r="G90" i="1"/>
  <c r="G99" i="1"/>
  <c r="G100" i="1"/>
  <c r="G104" i="1"/>
  <c r="G107" i="1"/>
  <c r="G108" i="1"/>
  <c r="G111" i="1"/>
  <c r="G114" i="1"/>
  <c r="G127" i="1" l="1"/>
  <c r="G121" i="1"/>
</calcChain>
</file>

<file path=xl/sharedStrings.xml><?xml version="1.0" encoding="utf-8"?>
<sst xmlns="http://schemas.openxmlformats.org/spreadsheetml/2006/main" count="247" uniqueCount="211">
  <si>
    <t>odvoz a ekologická likvidace obalových materiálů</t>
  </si>
  <si>
    <t>-</t>
  </si>
  <si>
    <t xml:space="preserve">rozšířené kuchařské zaškolení obsluhy </t>
  </si>
  <si>
    <t xml:space="preserve">základní technické zaškolení obsluhy </t>
  </si>
  <si>
    <t>odzkoušení</t>
  </si>
  <si>
    <t>seřízení</t>
  </si>
  <si>
    <t>kalibrace zařízení</t>
  </si>
  <si>
    <t>zprovoznění</t>
  </si>
  <si>
    <t>použitý montážní materiál</t>
  </si>
  <si>
    <t>montáž zařízení na přípravené přívody kanalizace</t>
  </si>
  <si>
    <t>montáž zařízení na přípravené přívody vodoinstalace</t>
  </si>
  <si>
    <t>montáž zařízení na přípravené přívody elektroinstalace</t>
  </si>
  <si>
    <t>* Instalací zařízení se rozumí :</t>
  </si>
  <si>
    <t>Komentář k cenovému rozpočtu :</t>
  </si>
  <si>
    <t xml:space="preserve"> </t>
  </si>
  <si>
    <t xml:space="preserve"> Cena za dopravu a instalaci* způsobilých technologií celkem bez DPH</t>
  </si>
  <si>
    <t xml:space="preserve"> Uznatelné /způsobilé/ výdaje za technologii celkem bez DPH</t>
  </si>
  <si>
    <t xml:space="preserve"> Cenová rekapitulace</t>
  </si>
  <si>
    <t>Kontrolní mezisoučty</t>
  </si>
  <si>
    <t xml:space="preserve">kvalita materiálu:  potravinářská nemagnetická chromniklová nerezová ocel ČSN 17240 tj. AISI 304, síla plechu minimálně 1,0 mm, vrchní deska stolů tloušťky min. 40 mm celoplošně podlepená dřevotřískovou deskou opatřenou zdravotně nezávadným nátěrem !!!, nohy z jeklu 40x40mm, každý stůl s uzemňovacími šrouby na zadních nohách, plné nerez police tl. 40mm, pracovní desky </t>
  </si>
  <si>
    <t xml:space="preserve">Požadovaná kvalita materiálu nerezového nábytku ve specifikaci zařízení </t>
  </si>
  <si>
    <t>1150x1300x450</t>
  </si>
  <si>
    <t>Nástěnná digestoř, 1x řada tukových lamelových filtrů, celonerezové provedení, odtokový žlábek na kondenzát ukončený výpustným ventilem</t>
  </si>
  <si>
    <t>AA10</t>
  </si>
  <si>
    <r>
      <t>Sprcha samonavijecí, délka 1,7 m, uzavíratelná pákovým mechanismem, 2x voda /teplá a studená, určena pro sanitaci granulové myčky nádobí, připevněná na výstupním stole,</t>
    </r>
    <r>
      <rPr>
        <b/>
        <sz val="10"/>
        <color indexed="10"/>
        <rFont val="Arial"/>
        <family val="2"/>
        <charset val="238"/>
      </rPr>
      <t xml:space="preserve"> nutné příslušenství k pozici AA3 oceněno jako součástí zařízení na poz. AA3</t>
    </r>
  </si>
  <si>
    <r>
      <t xml:space="preserve">Sada příslušenství k granulové myčce: - sada obsahuje : 1x standartní mycí koš, 1x držák mís a hrnců s košem na naběračky, 1x vložka na tácy a víka, 1x koš na velké hrnce, 1x sada 2 flexibilních držáků, </t>
    </r>
    <r>
      <rPr>
        <b/>
        <sz val="10"/>
        <color indexed="10"/>
        <rFont val="Arial"/>
        <family val="2"/>
        <charset val="238"/>
      </rPr>
      <t>nutné příslušenství k pozici AA3 oceněno jako součástí zařízení na poz. AA3</t>
    </r>
  </si>
  <si>
    <t>min. 14kW/400V - max. 20kW/400V</t>
  </si>
  <si>
    <t>max. 900x1100x2400mm</t>
  </si>
  <si>
    <t>AA3</t>
  </si>
  <si>
    <t xml:space="preserve">Mytí provozního nádobí </t>
  </si>
  <si>
    <t>AA</t>
  </si>
  <si>
    <t>0,2kW/230V</t>
  </si>
  <si>
    <t>2700x1200x450</t>
  </si>
  <si>
    <t>Závěsná digestoř, 1x řada tukových lamelových filtrů, celonerezové provedení, odtokový žlábek na kondenzát ukončený výpustným ventilem, osvětlení</t>
  </si>
  <si>
    <t>Y6</t>
  </si>
  <si>
    <t>46kW/400V</t>
  </si>
  <si>
    <t>6050x865x1960</t>
  </si>
  <si>
    <t xml:space="preserve">Mytí stolního nádobí </t>
  </si>
  <si>
    <t>Y</t>
  </si>
  <si>
    <t>0,185kW/230V</t>
  </si>
  <si>
    <t>600x600x1850</t>
  </si>
  <si>
    <r>
      <t>Profesionální chladnička, hrubý objem min. 340 lt,</t>
    </r>
    <r>
      <rPr>
        <b/>
        <sz val="10"/>
        <color indexed="10"/>
        <rFont val="Arial"/>
        <family val="2"/>
        <charset val="238"/>
      </rPr>
      <t xml:space="preserve"> nerezové vnější opláštění</t>
    </r>
    <r>
      <rPr>
        <sz val="10"/>
        <rFont val="Arial"/>
        <family val="2"/>
        <charset val="238"/>
      </rPr>
      <t>, 1x plné dveře, ventilované cirkulační chlazení, digitální termostat, automatické odtávání, teplotní rozsah +2°C až +10°C, uzamykatelná</t>
    </r>
  </si>
  <si>
    <t>X1</t>
  </si>
  <si>
    <t>Chlazený sklad</t>
  </si>
  <si>
    <t>X</t>
  </si>
  <si>
    <t>2550x900x450 DOMĚREK</t>
  </si>
  <si>
    <t>Nástěnná digestoř, 1x řada tukových lamelových filtrů, celonerezové provedení, odtokový žlábek na kondenzát ukončený výpustným ventilem, osvětlení</t>
  </si>
  <si>
    <t>T4</t>
  </si>
  <si>
    <t>13,5kW/400V</t>
  </si>
  <si>
    <t>1300x700x900</t>
  </si>
  <si>
    <t>T2</t>
  </si>
  <si>
    <r>
      <t xml:space="preserve">Příslušenství k multifunkční pánvi - čistící houba SCOTCHBRICK na pánve, </t>
    </r>
    <r>
      <rPr>
        <b/>
        <sz val="10"/>
        <color indexed="10"/>
        <rFont val="Arial"/>
        <family val="2"/>
        <charset val="238"/>
      </rPr>
      <t>nutné příslušenství k pozici T1 oceněno jako součástí zařízení na poz. T1</t>
    </r>
  </si>
  <si>
    <r>
      <t xml:space="preserve">Příslušenství k multifunkční pánvi - síto, </t>
    </r>
    <r>
      <rPr>
        <b/>
        <sz val="10"/>
        <color indexed="10"/>
        <rFont val="Arial"/>
        <family val="2"/>
        <charset val="238"/>
      </rPr>
      <t>nutné příslušenství k pozici T1 oceněno jako součástí zařízení na poz. T1</t>
    </r>
  </si>
  <si>
    <r>
      <t xml:space="preserve">Příslušenství k multifunkční pánvi - rošt na dno pánve, </t>
    </r>
    <r>
      <rPr>
        <b/>
        <sz val="10"/>
        <color indexed="10"/>
        <rFont val="Arial"/>
        <family val="2"/>
        <charset val="238"/>
      </rPr>
      <t>nutné příslušenství k pozici T1 oceněno jako součástí zařízení na poz. T1</t>
    </r>
  </si>
  <si>
    <r>
      <t xml:space="preserve">Příslušenství k multifunkční pánvi - špachtle, </t>
    </r>
    <r>
      <rPr>
        <b/>
        <sz val="10"/>
        <color indexed="10"/>
        <rFont val="Arial"/>
        <family val="2"/>
        <charset val="238"/>
      </rPr>
      <t>nutné příslušenství k pozici T1 oceněno jako součástí zařízení na poz. T1</t>
    </r>
  </si>
  <si>
    <r>
      <t xml:space="preserve">Příslušenství k multifunkční pánvi - fritovací koš, </t>
    </r>
    <r>
      <rPr>
        <b/>
        <sz val="10"/>
        <color indexed="10"/>
        <rFont val="Arial"/>
        <family val="2"/>
        <charset val="238"/>
      </rPr>
      <t>nutné příslušenství k pozici T1 oceněno jako součástí zařízení na poz. T1</t>
    </r>
  </si>
  <si>
    <r>
      <t xml:space="preserve">Příslušenství k multifunkční pánvi - varný koš, </t>
    </r>
    <r>
      <rPr>
        <b/>
        <sz val="10"/>
        <color indexed="10"/>
        <rFont val="Arial"/>
        <family val="2"/>
        <charset val="238"/>
      </rPr>
      <t>nutné příslušenství k pozici T1 oceněno jako součástí zařízení na poz. T1</t>
    </r>
  </si>
  <si>
    <r>
      <t xml:space="preserve">Příslušenství k multifunkční pánvi - rameno pro zvedání a spouštění košů, </t>
    </r>
    <r>
      <rPr>
        <b/>
        <sz val="10"/>
        <color indexed="10"/>
        <rFont val="Arial"/>
        <family val="2"/>
        <charset val="238"/>
      </rPr>
      <t>nutné příslušenství k pozici T1 oceněno jako součástí zařízení na poz. T1</t>
    </r>
  </si>
  <si>
    <r>
      <t xml:space="preserve">Příslušenství k multifunkční pánvi - podstavec pod multifuknční pánev, </t>
    </r>
    <r>
      <rPr>
        <b/>
        <sz val="10"/>
        <color indexed="10"/>
        <rFont val="Arial"/>
        <family val="2"/>
        <charset val="238"/>
      </rPr>
      <t xml:space="preserve">podstavec instalován do hygienicky spojeného designově jednotného varného bloku společně se zařízením na poz.  T2 - tj. indukční sporák, spojení obou zařízení provedeno hygienicky zabraňující zatékání mezi jednotlivými zařízeními na podlahu, </t>
    </r>
    <r>
      <rPr>
        <sz val="10"/>
        <rFont val="Arial"/>
        <family val="2"/>
        <charset val="238"/>
      </rPr>
      <t xml:space="preserve">celonerezové provedení, 2x výsuv pro umístění nádob, 2x sloupec vsunů na plechy GN 1/1, </t>
    </r>
    <r>
      <rPr>
        <b/>
        <sz val="10"/>
        <color indexed="10"/>
        <rFont val="Arial"/>
        <family val="2"/>
        <charset val="238"/>
      </rPr>
      <t>nutné příslušenství k pozici T1 oceněno jako součástí zařízení na poz. T1</t>
    </r>
  </si>
  <si>
    <t>min. 14kW/400V - max. 23kW/400V</t>
  </si>
  <si>
    <t>max. 1300x900x500</t>
  </si>
  <si>
    <t>T1</t>
  </si>
  <si>
    <t>Dieta</t>
  </si>
  <si>
    <t>T</t>
  </si>
  <si>
    <t>2700x1600x450 DOMĚREK</t>
  </si>
  <si>
    <t>S21</t>
  </si>
  <si>
    <t>2300x1000x450</t>
  </si>
  <si>
    <t>S20</t>
  </si>
  <si>
    <t>S19</t>
  </si>
  <si>
    <t>min. 12kW/400V - max. 15kW/400V</t>
  </si>
  <si>
    <t>max. 1300x900x900</t>
  </si>
  <si>
    <t>S11</t>
  </si>
  <si>
    <r>
      <t xml:space="preserve">Sada příslušenství k multifunkčnímu varného zařízení na poz. S9, </t>
    </r>
    <r>
      <rPr>
        <b/>
        <sz val="10"/>
        <color indexed="10"/>
        <rFont val="Arial"/>
        <family val="2"/>
        <charset val="238"/>
      </rPr>
      <t>nutné příslušenství k pozici S9 oceněno jako součástí zařízení na poz. S9</t>
    </r>
    <r>
      <rPr>
        <sz val="10"/>
        <rFont val="Arial"/>
        <family val="2"/>
        <charset val="238"/>
      </rPr>
      <t xml:space="preserve">, sada obsahuje :
- 1x síto odpadu pro vypouštění odpadní vody s měrkou
- 1x síto výpustného ventilu pro vypouštění vařených potravin
- 2x rošt na dno pánve
- 1x špachtle velká
- 1x lopata děrovaná
- 1x lopata plná
- 1x stěrka na čištění
- 2x děrovaná vložka GN 1/1 se klopnými držadly
- 1x sada kartáčů pro čistění a údržbu 
- 1x vozík na vyprazdňování LP 150
- 1x gastronádoba GN 1/1 200 se sklopnými držadly pro vozík
- 1x rameno pro varné koše 
- 2x varný koš </t>
    </r>
  </si>
  <si>
    <t>min. 20kW/400V - max. 40kW/400V</t>
  </si>
  <si>
    <t>max. 1400x900x900</t>
  </si>
  <si>
    <t>S9</t>
  </si>
  <si>
    <r>
      <t xml:space="preserve">Příslušenství k multifunkční pánvi - čistící houba SCOTCHBRICK na pánve, </t>
    </r>
    <r>
      <rPr>
        <b/>
        <sz val="10"/>
        <color indexed="10"/>
        <rFont val="Arial"/>
        <family val="2"/>
        <charset val="238"/>
      </rPr>
      <t>nutné příslušenství k pozici S8 oceněno jako součástí zařízení na poz. S8</t>
    </r>
  </si>
  <si>
    <r>
      <t xml:space="preserve">Příslušenství k multifunkční pánvi - síto, </t>
    </r>
    <r>
      <rPr>
        <b/>
        <sz val="10"/>
        <color indexed="10"/>
        <rFont val="Arial"/>
        <family val="2"/>
        <charset val="238"/>
      </rPr>
      <t>nutné příslušenství k pozici S8 oceněno jako součástí zařízení na poz. S8</t>
    </r>
  </si>
  <si>
    <r>
      <t xml:space="preserve">Příslušenství k multifunkční pánvi - rošt na dno pánve, </t>
    </r>
    <r>
      <rPr>
        <b/>
        <sz val="10"/>
        <color indexed="10"/>
        <rFont val="Arial"/>
        <family val="2"/>
        <charset val="238"/>
      </rPr>
      <t>nutné příslušenství k pozici S8 oceněno jako součástí zařízení na poz. S8</t>
    </r>
  </si>
  <si>
    <r>
      <t xml:space="preserve">Příslušenství k multifunkční pánvi - velká špachtle bez držadla, </t>
    </r>
    <r>
      <rPr>
        <b/>
        <sz val="10"/>
        <color indexed="10"/>
        <rFont val="Arial"/>
        <family val="2"/>
        <charset val="238"/>
      </rPr>
      <t>nutné příslušenství k pozici S8 oceněno jako součástí zařízení na poz. S8</t>
    </r>
  </si>
  <si>
    <r>
      <t xml:space="preserve">Příslušenství k multifunkční pánvi - fritovací koš, </t>
    </r>
    <r>
      <rPr>
        <b/>
        <sz val="10"/>
        <color indexed="10"/>
        <rFont val="Arial"/>
        <family val="2"/>
        <charset val="238"/>
      </rPr>
      <t>nutné příslušenství k pozici S8 oceněno jako součástí zařízení na poz. S8</t>
    </r>
  </si>
  <si>
    <r>
      <t xml:space="preserve">Příslušenství k multifunkční pánvi - varný koš, </t>
    </r>
    <r>
      <rPr>
        <b/>
        <sz val="10"/>
        <color indexed="10"/>
        <rFont val="Arial"/>
        <family val="2"/>
        <charset val="238"/>
      </rPr>
      <t>nutné příslušenství k pozici S8 oceněno jako součástí zařízení na poz. S8</t>
    </r>
  </si>
  <si>
    <r>
      <t xml:space="preserve">Příslušenství k multifunkční pánvi - rameno pro zvedání a spouštění košů, </t>
    </r>
    <r>
      <rPr>
        <b/>
        <sz val="10"/>
        <color indexed="10"/>
        <rFont val="Arial"/>
        <family val="2"/>
        <charset val="238"/>
      </rPr>
      <t>nutné příslušenství k pozici S8 oceněno jako součástí zařízení na poz. S8</t>
    </r>
  </si>
  <si>
    <t>min. 35kW/400V - max. 54kW/400V</t>
  </si>
  <si>
    <t>max. 2065x900x1100</t>
  </si>
  <si>
    <t>S8</t>
  </si>
  <si>
    <r>
      <t xml:space="preserve">Příslušenství k výklopnému kotli - zakrytování rozvodů, </t>
    </r>
    <r>
      <rPr>
        <b/>
        <sz val="10"/>
        <color indexed="10"/>
        <rFont val="Arial"/>
        <family val="2"/>
        <charset val="238"/>
      </rPr>
      <t>nutné příslušenství k pozici S5 oceněno jako součástí zařízení na poz. S5</t>
    </r>
  </si>
  <si>
    <r>
      <t xml:space="preserve">Příslušenství k výklopnému kotli - výpustný kohout dvoucolový, </t>
    </r>
    <r>
      <rPr>
        <b/>
        <sz val="10"/>
        <color indexed="10"/>
        <rFont val="Arial"/>
        <family val="2"/>
        <charset val="238"/>
      </rPr>
      <t>nutné příslušenství k pozici S5 oceněno jako součástí zařízení na poz. S5</t>
    </r>
  </si>
  <si>
    <r>
      <t xml:space="preserve">Příslušenství k výklopnému kotli - možnost samostatného připojení kotle změkčenou vodu, </t>
    </r>
    <r>
      <rPr>
        <b/>
        <sz val="10"/>
        <color indexed="10"/>
        <rFont val="Arial"/>
        <family val="2"/>
        <charset val="238"/>
      </rPr>
      <t>nutné příslušenství k pozici S5 oceněno jako součástí zařízení na poz. S5</t>
    </r>
  </si>
  <si>
    <r>
      <t xml:space="preserve">Příslušenství k výklopnému kotli - čistící rotační kartáč k připojení k míchacímu ramenu pro snadné mytí, </t>
    </r>
    <r>
      <rPr>
        <b/>
        <sz val="10"/>
        <color indexed="10"/>
        <rFont val="Arial"/>
        <family val="2"/>
        <charset val="238"/>
      </rPr>
      <t>nutné příslušenství k pozici S5 oceněno jako součástí zařízení na poz. S5</t>
    </r>
  </si>
  <si>
    <r>
      <t xml:space="preserve">Příslušenství k výklopnému kotli - odměrná tyč 100 lt, </t>
    </r>
    <r>
      <rPr>
        <b/>
        <sz val="10"/>
        <color indexed="10"/>
        <rFont val="Arial"/>
        <family val="2"/>
        <charset val="238"/>
      </rPr>
      <t>nutné příslušenství k pozici S5 oceněno jako součástí zařízení na poz. S5</t>
    </r>
  </si>
  <si>
    <r>
      <t xml:space="preserve">Příslušenství k výklopnému kotli - sprcha ke kotli, určená pro rychlou sanitaci či oplach, </t>
    </r>
    <r>
      <rPr>
        <b/>
        <sz val="10"/>
        <color indexed="10"/>
        <rFont val="Arial"/>
        <family val="2"/>
        <charset val="238"/>
      </rPr>
      <t>nutné příslušenství k pozici S5 oceněno jako součástí zařízení na poz. S5</t>
    </r>
  </si>
  <si>
    <r>
      <t xml:space="preserve">Příslušenství k výklopnému kotli - cedící síto - nástavec  pro osazení na kotel při vyklápění pro kotel 80-100 lt., </t>
    </r>
    <r>
      <rPr>
        <b/>
        <sz val="10"/>
        <color indexed="10"/>
        <rFont val="Arial"/>
        <family val="2"/>
        <charset val="238"/>
      </rPr>
      <t>nutné příslušenství k pozici S5 oceněno jako součástí zařízení na poz. S5</t>
    </r>
  </si>
  <si>
    <r>
      <t xml:space="preserve">Příslušenství k výklopnému kotli - plně izolovaný dvojitý plášť </t>
    </r>
    <r>
      <rPr>
        <b/>
        <u/>
        <sz val="10"/>
        <color indexed="10"/>
        <rFont val="Arial"/>
        <family val="2"/>
        <charset val="238"/>
      </rPr>
      <t>PUR pěnou !!!</t>
    </r>
    <r>
      <rPr>
        <sz val="10"/>
        <color indexed="8"/>
        <rFont val="Arial"/>
        <family val="2"/>
        <charset val="238"/>
      </rPr>
      <t xml:space="preserve"> Izolace je kryta nerezovým plechem </t>
    </r>
    <r>
      <rPr>
        <b/>
        <sz val="10"/>
        <color indexed="10"/>
        <rFont val="Arial"/>
        <family val="2"/>
        <charset val="238"/>
      </rPr>
      <t>o síle min. 1,5 mm</t>
    </r>
    <r>
      <rPr>
        <sz val="10"/>
        <color indexed="8"/>
        <rFont val="Arial"/>
        <family val="2"/>
        <charset val="238"/>
      </rPr>
      <t xml:space="preserve">. </t>
    </r>
    <r>
      <rPr>
        <b/>
        <sz val="10"/>
        <color indexed="8"/>
        <rFont val="Arial"/>
        <family val="2"/>
        <charset val="238"/>
      </rPr>
      <t>Izolace těchto parametrů zkracuje dobu ohřevu a snižuje spotřebu energie. Také zabraňuje pronikání vlhkosti do izolovaného prostoru.</t>
    </r>
    <r>
      <rPr>
        <sz val="10"/>
        <color indexed="8"/>
        <rFont val="Arial"/>
        <family val="2"/>
        <charset val="238"/>
      </rPr>
      <t xml:space="preserve"> </t>
    </r>
    <r>
      <rPr>
        <b/>
        <sz val="10"/>
        <color indexed="10"/>
        <rFont val="Arial"/>
        <family val="2"/>
        <charset val="238"/>
      </rPr>
      <t>nutné příslušenství k pozici S5 oceněno jako součástí zařízení na poz. S5</t>
    </r>
  </si>
  <si>
    <r>
      <rPr>
        <sz val="10"/>
        <color indexed="8"/>
        <rFont val="Arial"/>
        <family val="2"/>
        <charset val="238"/>
      </rPr>
      <t>Příslušenství k výklopnému kotli</t>
    </r>
    <r>
      <rPr>
        <b/>
        <sz val="10"/>
        <color indexed="8"/>
        <rFont val="Arial"/>
        <family val="2"/>
        <charset val="238"/>
      </rPr>
      <t xml:space="preserve"> - </t>
    </r>
    <r>
      <rPr>
        <sz val="10"/>
        <color indexed="8"/>
        <rFont val="Arial"/>
        <family val="2"/>
        <charset val="238"/>
      </rPr>
      <t xml:space="preserve">instalační rám s regulovatelnými nohami </t>
    </r>
    <r>
      <rPr>
        <b/>
        <sz val="10"/>
        <color indexed="8"/>
        <rFont val="Arial"/>
        <family val="2"/>
        <charset val="238"/>
      </rPr>
      <t xml:space="preserve">- </t>
    </r>
    <r>
      <rPr>
        <sz val="10"/>
        <color indexed="8"/>
        <rFont val="Arial"/>
        <family val="2"/>
        <charset val="238"/>
      </rPr>
      <t xml:space="preserve">pro instalaci na podlahu s možností bezproblémové sanitace a lepšího servisního přístupu - samostatně stojící kotel, </t>
    </r>
    <r>
      <rPr>
        <b/>
        <sz val="10"/>
        <color indexed="10"/>
        <rFont val="Arial"/>
        <family val="2"/>
        <charset val="238"/>
      </rPr>
      <t>nutné příslušenství k pozici S5 oceněno jako součástí zařízení na poz. S5</t>
    </r>
  </si>
  <si>
    <t>22kW/400V</t>
  </si>
  <si>
    <t>max. 1250x800x900/1600</t>
  </si>
  <si>
    <t>S5</t>
  </si>
  <si>
    <t>1,06kW/230V</t>
  </si>
  <si>
    <t>max. 450x660x450</t>
  </si>
  <si>
    <t>Udržovací a varná skříň (holdomat), kapacita 5x GN 1/1, vaření pomocí režimů - manuální/přednastavené programy/vlastní varotéka, ovládání prostřednictvím 5" dotykového displeje, intuitivní varné procesy rozděleny do 6 skupin, jednotlivé varné procesy označeny piktogramy s odkazem na typ úpravy suroviny, nápověda k jednotlivým varným procesům odsahující popis postupu a vhodného příslušenství, manuální režim s řízením času vsunů, možnost uložení vlastního programu vč. pojmenování, vytápění pomocí odporového topného drátu, ventilátor chlazení elektroniky, dvířka s regulací vlhkosti 100%/50%/0%, vstup USB pro aktualizaci Software, 4x madlo pro lepší manipulaci, vnitřní zaoblená komora ve standartu H3, vnitřní a vnější plášť - nerez CrNi 18/10, jemný brus, indikace otevřených dveří, signalizace přehřátí komory, zadní doraz pro zabezpečení proudení vzduchu</t>
  </si>
  <si>
    <t>S4</t>
  </si>
  <si>
    <t>dle konvektomatu</t>
  </si>
  <si>
    <r>
      <t xml:space="preserve">Podstavec pod konvektomat, celonerezové provedení, atypický, spodní prostor uzpůsoben pro umístění šokového zchlvazovače a zmrazovače, </t>
    </r>
    <r>
      <rPr>
        <b/>
        <sz val="10"/>
        <color indexed="10"/>
        <rFont val="Arial"/>
        <family val="2"/>
        <charset val="238"/>
      </rPr>
      <t>nutné příslušenství k pozici S2 oceněno jako součástí zařízení na poz. S2</t>
    </r>
  </si>
  <si>
    <t>min. 10,8kW/400V</t>
  </si>
  <si>
    <t>max. 900x900x900</t>
  </si>
  <si>
    <t>S2</t>
  </si>
  <si>
    <t>min. 37kW/400V</t>
  </si>
  <si>
    <t>max. 900x950x1950</t>
  </si>
  <si>
    <t>S1</t>
  </si>
  <si>
    <t>Varna</t>
  </si>
  <si>
    <t>S</t>
  </si>
  <si>
    <t>1350x1100</t>
  </si>
  <si>
    <t>R7</t>
  </si>
  <si>
    <r>
      <t xml:space="preserve">Podstavec pod konvektomat, celonerezové provedení, 2x sloupec zásuvů pro GN 1/1, </t>
    </r>
    <r>
      <rPr>
        <b/>
        <sz val="10"/>
        <color indexed="10"/>
        <rFont val="Arial"/>
        <family val="2"/>
        <charset val="238"/>
      </rPr>
      <t>nutné příslušenství k pozici R5 oceněno jako součástí zařízení na poz. R5</t>
    </r>
  </si>
  <si>
    <t>R5</t>
  </si>
  <si>
    <t>Příprava těsta</t>
  </si>
  <si>
    <t>R</t>
  </si>
  <si>
    <t>777x695x1895</t>
  </si>
  <si>
    <r>
      <t>Profesionální chladnička, hrubý objem min. 540 lt,</t>
    </r>
    <r>
      <rPr>
        <b/>
        <sz val="10"/>
        <color indexed="10"/>
        <rFont val="Arial"/>
        <family val="2"/>
        <charset val="238"/>
      </rPr>
      <t xml:space="preserve"> nerezové vnější opláštění</t>
    </r>
    <r>
      <rPr>
        <sz val="10"/>
        <rFont val="Arial"/>
        <family val="2"/>
        <charset val="238"/>
      </rPr>
      <t>, 1x plné dveře, ventilované cirkulační chlazení, digitální termostat, automatické odtávání, teplotní rozsah +2°C až +10°C, vnitřní prostor uzpůsoben pro vložení přepravky 600x400mm nebo gastronádob GN 2/1, uzamykatelná</t>
    </r>
  </si>
  <si>
    <t>N2</t>
  </si>
  <si>
    <t xml:space="preserve">Denní sklad </t>
  </si>
  <si>
    <t>N</t>
  </si>
  <si>
    <t>1.NP</t>
  </si>
  <si>
    <t>0,15kW/230V</t>
  </si>
  <si>
    <t>600x600x845</t>
  </si>
  <si>
    <t xml:space="preserve">Profesionální chladnička, hrubý objem min. 120 lt, bílá, 1x plné dveře, ventilované cirkulační chlazení, digitální termostat, automatické odtávání, integrovaný zámek dveří, teplotní rozsah +2°C až +10°C </t>
  </si>
  <si>
    <t>M8</t>
  </si>
  <si>
    <t>Hrubá příprava masa a vytloukání vajec</t>
  </si>
  <si>
    <t>M</t>
  </si>
  <si>
    <t>L5</t>
  </si>
  <si>
    <t xml:space="preserve">Hrubá příprava zeleniny </t>
  </si>
  <si>
    <t>L</t>
  </si>
  <si>
    <t>400V/2kW a 230V/1,5 kW</t>
  </si>
  <si>
    <r>
      <t xml:space="preserve">Mrazící jednotka, splitová,, k chladícimu boxu na poz.K1, vč. výparníku který je umístěný v chlazeném boxu, jednotka výkonnově a parametricky vhodná pro použití k chladícímu boxu na poz. K1, </t>
    </r>
    <r>
      <rPr>
        <b/>
        <sz val="10"/>
        <rFont val="Arial"/>
        <family val="2"/>
        <charset val="238"/>
      </rPr>
      <t>instalace mrazící jednotky do vzdálenosti 10m</t>
    </r>
  </si>
  <si>
    <t>K2</t>
  </si>
  <si>
    <t>3050x1500x2300</t>
  </si>
  <si>
    <r>
      <rPr>
        <b/>
        <sz val="10"/>
        <rFont val="Arial"/>
        <family val="2"/>
        <charset val="238"/>
      </rPr>
      <t>Mrazící box</t>
    </r>
    <r>
      <rPr>
        <sz val="10"/>
        <rFont val="Arial"/>
        <family val="2"/>
        <charset val="238"/>
      </rPr>
      <t xml:space="preserve">, hliníková podlaha protiskluzová, panel boxu tl. min. 100 mm, 1x mrazírenské dveře 800/1900mm,  lze je otevřít do 180°, prahové provedení, s konstrukčním zámkem pospojování/lakované komaxit;
vnitřní strana těchto dveří musí být vybavena bezpečnostní klikou a kliku na vnější straně, dveře opatřeny zámkem dveří, verze chladírenské dveře se zdvihacími panty, dodávka vč. lemovacích a krycích lišt, vč. kompletního kotevního a spojovacího materiálu, osvětlení LED zářivkové těleso, délky 120cm </t>
    </r>
  </si>
  <si>
    <t>K1</t>
  </si>
  <si>
    <t>Mrazící box - Maso</t>
  </si>
  <si>
    <t>K</t>
  </si>
  <si>
    <r>
      <t xml:space="preserve">Mrazící jednotka, splitová,, k chladícimu boxu na poz. J1, vč. výparníku který je umístěný v chlazeném boxu, jednotka výkonnově a parametricky vhodná pro použití k chladícímu boxu na poz. J1, </t>
    </r>
    <r>
      <rPr>
        <b/>
        <sz val="10"/>
        <rFont val="Arial"/>
        <family val="2"/>
        <charset val="238"/>
      </rPr>
      <t>instalace mrazící jednotky do vzdálenosti 10m</t>
    </r>
  </si>
  <si>
    <t>J2</t>
  </si>
  <si>
    <t>1540x1750x2300</t>
  </si>
  <si>
    <t>J1</t>
  </si>
  <si>
    <t>Mrazící box - Zelenina</t>
  </si>
  <si>
    <t>J</t>
  </si>
  <si>
    <r>
      <t xml:space="preserve">Chladící jednotka, splitová,, k chladícimu boxu na poz. H1, vč. výparníku který je umístěný v chlazeném boxu, jednotka výkonnově a parametricky vhodná pro použití k chladícímu boxu na poz. H1, </t>
    </r>
    <r>
      <rPr>
        <b/>
        <sz val="10"/>
        <rFont val="Arial"/>
        <family val="2"/>
        <charset val="238"/>
      </rPr>
      <t>instalace chladící jednotky do vzdálenosti 10m</t>
    </r>
  </si>
  <si>
    <t>H2</t>
  </si>
  <si>
    <t>1790x3740x2300 DOMĚREK</t>
  </si>
  <si>
    <t xml:space="preserve">Chladící box, podlaha opatřena hliníkovým protiskluzovým plechem, panel boxu tl. izolace min. 60mm, 2x chladírenské dveře 800/2000mm, bezprahové provedení, s konstrukčním zámkem pospojování/lakované komaxit;
vnitřní strana těchto dveří musí být vybavena bezpečnostní klikou a kliku na vnější straně, dveře opatřeny zámkem dveří, verze chladírenské dveře se zdvihacími panty. dodávka vč. lemovacích a krycích lišt, vč. kompletního kotevního a spojovacího materiálu, osvětlení LED zářivkové těleso, délky 120cm </t>
  </si>
  <si>
    <t>H1</t>
  </si>
  <si>
    <t>Chladící box - maso</t>
  </si>
  <si>
    <t>H</t>
  </si>
  <si>
    <r>
      <t xml:space="preserve">Chladící jednotka, splitová,, k chladícimu boxu na poz. G1, vč. výparníku který je umístěný v chlazeném boxu, jednotka výkonnově a parametricky vhodná pro použití k chladícímu boxu na poz. G1, </t>
    </r>
    <r>
      <rPr>
        <b/>
        <sz val="10"/>
        <rFont val="Arial"/>
        <family val="2"/>
        <charset val="238"/>
      </rPr>
      <t>instalace chladící jednotky do vzdálenosti 10m</t>
    </r>
  </si>
  <si>
    <t>G2</t>
  </si>
  <si>
    <t>3430x2060x2300 DOMĚREK</t>
  </si>
  <si>
    <t xml:space="preserve">Chladící box, podlaha opatřena hliníkovým protiskluzovým plechem, panel boxu tl. izolace min. 60mm, 1x chladírenské dveře o rozměru 800/2000mm, bezprahové provedení, s konstrukčním zámkem pospojování/lakované komaxit;
vnitřní strana těchto dveří musí být vybavena bezpečnostní klikou a kliku na vnější straně, dveře opatřeny zámkem dveří, verze chladírenské dveře se zdvihacími panty. dodávka vč. lemovacích a krycích lišt, vč. kompletního kotevního a spojovacího materiálu, osvětlení LED zářivkové těleso, délky 120cm </t>
  </si>
  <si>
    <t>G1</t>
  </si>
  <si>
    <t>Chladící box - zelenina</t>
  </si>
  <si>
    <t>G</t>
  </si>
  <si>
    <r>
      <t xml:space="preserve">Chladící jednotka, splitová,, k chladícimu boxu na poz. F1, vč. výparníku který je umístěný v chlazeném boxu, jednotka výkonnově a parametricky vhodná pro použití k chladícímu boxu na poz. F1, </t>
    </r>
    <r>
      <rPr>
        <b/>
        <sz val="10"/>
        <rFont val="Arial"/>
        <family val="2"/>
        <charset val="238"/>
      </rPr>
      <t>instalace chladící jednotky do vzdálenosti 10m</t>
    </r>
  </si>
  <si>
    <t>F2</t>
  </si>
  <si>
    <t>2400x1850x2300 DOMĚREK</t>
  </si>
  <si>
    <t>F1</t>
  </si>
  <si>
    <t>Chladící box - uzenina</t>
  </si>
  <si>
    <t>F</t>
  </si>
  <si>
    <r>
      <t xml:space="preserve">Chladící jednotka, splitová,, k chladícimu boxu na poz. E1, vč. výparníku který je umístěný v chlazeném boxu, jednotka výkonnově a parametricky vhodná pro použití k chladícímu boxu na poz. E1, </t>
    </r>
    <r>
      <rPr>
        <b/>
        <sz val="10"/>
        <rFont val="Arial"/>
        <family val="2"/>
        <charset val="238"/>
      </rPr>
      <t>instalace chladící jednotky do vzdálenosti 10m</t>
    </r>
  </si>
  <si>
    <t>E2</t>
  </si>
  <si>
    <t>2080x3350x2300 DOMĚREK</t>
  </si>
  <si>
    <t>E1</t>
  </si>
  <si>
    <t>Chlazený box - mléčné výrobky</t>
  </si>
  <si>
    <t>E</t>
  </si>
  <si>
    <t>775x723x1820</t>
  </si>
  <si>
    <r>
      <t>Profesionální chladnička, hrubý objem min. 540 lt,</t>
    </r>
    <r>
      <rPr>
        <b/>
        <sz val="10"/>
        <color indexed="10"/>
        <rFont val="Arial"/>
        <family val="2"/>
        <charset val="238"/>
      </rPr>
      <t xml:space="preserve"> celonerezové provedení - vně i uvnitř nerezová ocel</t>
    </r>
    <r>
      <rPr>
        <sz val="10"/>
        <rFont val="Arial"/>
        <family val="2"/>
        <charset val="238"/>
      </rPr>
      <t>, 1x plné dveře, ventilované cirkulační chlazení, digitální termostat, automatické odtávání, teplotní rozsah +2°C až +8°C, vnitřní prostor uzpůsoben pro vložení přepravky 600x400mm nebo gastronádob GN 2/1, uzamykatelná</t>
    </r>
  </si>
  <si>
    <t>C4</t>
  </si>
  <si>
    <t>C3</t>
  </si>
  <si>
    <t>0,565 kW/230 V</t>
  </si>
  <si>
    <t>680x840x2000</t>
  </si>
  <si>
    <r>
      <t>Profesionální mraznička, hrubý objem min. 540 lt,</t>
    </r>
    <r>
      <rPr>
        <b/>
        <sz val="10"/>
        <color indexed="10"/>
        <rFont val="Arial"/>
        <family val="2"/>
        <charset val="238"/>
      </rPr>
      <t xml:space="preserve"> celonerezové provedení - vně i uvnitř nerezová ocel</t>
    </r>
    <r>
      <rPr>
        <sz val="10"/>
        <rFont val="Arial"/>
        <family val="2"/>
        <charset val="238"/>
      </rPr>
      <t>, 1x plné dveře, ventilované cirkulační chlazení, digitální termostat, automatické odtávání, teplotní rozsah -18°C až -24°C, vnitřní prostor uzpůsoben pro vložení přepravky 600x400mm nebo gastronádob GN 2/1, uzamykatelná, samozavírací dveře (do 90°), pojízdné provedení - 4x kolečko, dvě z koleček opatřeny aretační brzdou</t>
    </r>
  </si>
  <si>
    <t>C2</t>
  </si>
  <si>
    <t>0,255 kW/230 V</t>
  </si>
  <si>
    <t>680x845x2000</t>
  </si>
  <si>
    <r>
      <t>Profesionální chladnička, hrubý objem min. 540 lt,</t>
    </r>
    <r>
      <rPr>
        <b/>
        <sz val="10"/>
        <color indexed="10"/>
        <rFont val="Arial"/>
        <family val="2"/>
        <charset val="238"/>
      </rPr>
      <t xml:space="preserve"> celonerezové provedení - vně i uvnitř nerezová ocel</t>
    </r>
    <r>
      <rPr>
        <sz val="10"/>
        <rFont val="Arial"/>
        <family val="2"/>
        <charset val="238"/>
      </rPr>
      <t>, 1x plné dveře, ventilované cirkulační chlazení, digitální termostat, automatické odtávání, teplotní rozsah +2°C až +8°C, vnitřní prostor uzpůsoben pro vložení přepravky 600x400mm nebo gastronádob GN 2/1, uzamykatelná, samozavírací dveře (do 90°), pojízdné provedení - 4x kolečko, dvě z koleček opatřeny aretační brzdou</t>
    </r>
  </si>
  <si>
    <t>C1</t>
  </si>
  <si>
    <t xml:space="preserve">Chlazené potraviny </t>
  </si>
  <si>
    <t>C</t>
  </si>
  <si>
    <t>Cena celkem bez DPH</t>
  </si>
  <si>
    <t>Cena/kus bez DPH</t>
  </si>
  <si>
    <t>Ks</t>
  </si>
  <si>
    <t>Napětí</t>
  </si>
  <si>
    <t>Rozměry</t>
  </si>
  <si>
    <t>Předmět - název</t>
  </si>
  <si>
    <t>poz.</t>
  </si>
  <si>
    <t>Datum :</t>
  </si>
  <si>
    <t>AKCE : Dvůr Králové nad Labem - krajská nemocnice</t>
  </si>
  <si>
    <t>Vyplní uchazeč</t>
  </si>
  <si>
    <t>Přehled uznatelných a neuznatelných výdajů - gastronomická zařízení - uznatelné náklady</t>
  </si>
  <si>
    <t>Nezakreslené zařízení</t>
  </si>
  <si>
    <r>
      <t xml:space="preserve">Zařízení pro optimalizaci elektrické energie na redukci výkonových špiček u tepelných spotřebičů  - </t>
    </r>
    <r>
      <rPr>
        <b/>
        <sz val="10"/>
        <color indexed="10"/>
        <rFont val="Arial"/>
        <family val="2"/>
        <charset val="238"/>
      </rPr>
      <t xml:space="preserve">generuje úsporu elektrické energie v rozmezí 3% a 7%, (11 ks: poz.R5, S1, S2, S5, S8, S9, S11, T1 T2, Y1, AA3  </t>
    </r>
    <r>
      <rPr>
        <sz val="10"/>
        <rFont val="Arial"/>
        <family val="2"/>
        <charset val="238"/>
      </rPr>
      <t>)  bez omezení provozu. Decentralizovaná struktura skládající se z centrální jednotky a vstupních/výstupních modulů. Automatické dodržování naprogramovaných minimálních a maximálních spínacích časů. Strategie řízení zapojují do optimalizace všechny spotřebiče a ty fungují zcela bez priority. Systém je schopen vyhodnotit, které spotřebiče jsou momentálně v porvozu a dále umí vyhodnotit nutnost daného spotřebiče odebírat elektrickou energii. Fungování je u každého jednotlivého spotřebiče zjištěno pomocí měřící techniky a zahrnuto do celkové strategie optimalizace. Redukuje odběrové špičky minimálně o 30% bez omezení provozu. Fungování bez zbytečného spínání zátěžové ochrany naslepo. Vyloučení překročení mezní hodnoty odběru elektrické energie. Každému spotřebiči je přiřazen ruční/automatický spínač, pomocí kterého může být tento spotřebič v případě poruchy nebo nutnosti servisního zásahu cíleně vyřazen ze systému řízení. Při výpadku některé komponenty přejdou spotřebiče do definovaného stavu (většinou nouzového vypnutí) a mohou být až do odstranění poruchy dále ovládány pomocí ručního/atomatického spínače - zabránění překročení odběrového maxima. Součástí dodávky: dotyková obrazovka,řídící PC, vstupní výstupní(EAM) moduly pro napojení 11 ks zařízení, rozvaděč 600x600mm, řídící software. Vstupní výstupní moduly jsou propojeny s centrální jednotkou datovým kabelem BUS po sběrnici. Spotřebiče musí být připraveny výrobcem  pro napojení inteligentního energetického optimalizačního zařízení na redukci výkonových špiček dle DIN18875. Propojení mezi spotřebičem a regulačním členem viz projekt elektro.Propojení mezi spotřebičem a regulačním prvkem je dodávkou porfese elektro.</t>
    </r>
  </si>
  <si>
    <r>
      <rPr>
        <b/>
        <sz val="10"/>
        <color indexed="10"/>
        <rFont val="Arial"/>
        <family val="2"/>
        <charset val="238"/>
      </rPr>
      <t>Konvektomat elektrický,</t>
    </r>
    <r>
      <rPr>
        <sz val="10"/>
        <rFont val="Arial"/>
        <family val="2"/>
        <charset val="238"/>
      </rPr>
      <t xml:space="preserve"> </t>
    </r>
    <r>
      <rPr>
        <b/>
        <sz val="10"/>
        <color indexed="10"/>
        <rFont val="Arial"/>
        <family val="2"/>
        <charset val="238"/>
      </rPr>
      <t>BOJLEROVÝ VYVÍJEČ PÁRY - NE INJEKČNÍ!!!, kapacita min. 6x GN 1/1, rozteč zásuvů min. 63mm, automatické mytí konvektomatu, plechy do konvektomatu zasouvány podélně tzn. délka každého vsunu min 450mm, inteligentní regulací klimatu a inteligentní proudění vzduchu zajišťující dokonalý přísun energie do potraviny - rovnoměrnost přípravy pokrmů - možnost maximálního naplnění konvektomatu bez rizika, že výsledek vaření mezi jednotlivými zásuvy bude odlišný, automatická korekce programu vzhledem ke vloženému množství potravin, výrobcem garantovaný výkon konvektomatu při plném osazení gastronádobami, barevný dotykový display/obrazovka (kapacitní nebo rezistivní) o velikosti min. 10" s vysokým rozlišením, režimy konvektomatu: Vaření v páře 30°C až 130°C, Horký vzduch 30°C až 250°C, kombinace páry a horkého vzduchu 30°C až 250°C, min. 5-ti bodová teplotní vpichová sonda, min. trojíté sklo dveří</t>
    </r>
    <r>
      <rPr>
        <sz val="10"/>
        <rFont val="Arial"/>
        <family val="2"/>
        <charset val="238"/>
      </rPr>
      <t xml:space="preserve">, </t>
    </r>
    <r>
      <rPr>
        <b/>
        <sz val="10"/>
        <color indexed="10"/>
        <rFont val="Arial"/>
        <family val="2"/>
        <charset val="238"/>
      </rPr>
      <t>inteligetní síťově propojitelný varný systém s režimem: drůběž, maso, ryby, vaječné pokrmy, dezerty a přílohy, zelenina a pečivo, finishing,  optimální organizace několika varných procesů a kombinované přípravy, inteligentní regulace klimatu s měřením, nastavením a regulací vlhkosti s přesnostní na max. 1%, dynamické proudění vzduchu ve varné komoře, ventilátor s min.pěti rychlostmi, programování min. 350 varných programů, vybrané programy s možností přípravy až v min. 12 krocích, funkce rychlé zchlazení varné komory, osvětlení komory, integrovaná ruční sprcha s automatickým navíjením, autodiagnostický systém poruch, datová paměť HACCP s výstupem přes USB disk, zařízení musí mít z důvodu jednotného ovládání a kompatibility náhradních dílů stejný ovládací panel jako zařízení na poz. S1, S2</t>
    </r>
    <r>
      <rPr>
        <sz val="10"/>
        <rFont val="Arial"/>
        <family val="2"/>
        <charset val="238"/>
      </rPr>
      <t xml:space="preserve">, </t>
    </r>
    <r>
      <rPr>
        <b/>
        <sz val="10"/>
        <color indexed="10"/>
        <rFont val="Arial"/>
        <family val="2"/>
        <charset val="238"/>
      </rPr>
      <t>součástí konvektomatu celonerezové provedení, 2x sloupec zásuvů pro GN 1/1</t>
    </r>
    <r>
      <rPr>
        <sz val="10"/>
        <rFont val="Arial"/>
        <family val="2"/>
        <charset val="238"/>
      </rPr>
      <t xml:space="preserve">, </t>
    </r>
    <r>
      <rPr>
        <b/>
        <sz val="10"/>
        <color indexed="10"/>
        <rFont val="Arial"/>
        <family val="2"/>
        <charset val="238"/>
      </rPr>
      <t>příprava pro napojení dle normy DIN18875 na systém kontroly odběrového maxima energie a redukci odběrových špiček</t>
    </r>
  </si>
  <si>
    <r>
      <rPr>
        <b/>
        <sz val="10"/>
        <color indexed="10"/>
        <rFont val="Arial"/>
        <family val="2"/>
        <charset val="238"/>
      </rPr>
      <t>Konvektomat elektrický,</t>
    </r>
    <r>
      <rPr>
        <sz val="10"/>
        <rFont val="Arial"/>
        <family val="2"/>
        <charset val="238"/>
      </rPr>
      <t xml:space="preserve"> </t>
    </r>
    <r>
      <rPr>
        <b/>
        <sz val="10"/>
        <color indexed="10"/>
        <rFont val="Arial"/>
        <family val="2"/>
        <charset val="238"/>
      </rPr>
      <t>BOJLEROVÝ VYVÍJEČ PÁRY - NE INJEKČNÍ!!!, kapacita min. 20x GN 1/1, rozteč zásuvů min. 63mm, automatické mytí konvektomatu, plechy do konvektomatu zasouvány podélně tzn. délka každého vsunu min 450mm, inteligentní regulací klimatu a inteligentní proudění vzduchu zajišťující dokonalý přísun energie do potraviny - rovnoměrnost přípravy pokrmů - možnost maximálního naplnění konvektomatu bez rizika, že výsledek vaření mezi jednotlivými zásuvy bude odlišný, automatická korekce programu vzhledem ke vloženému množství potravin, výrobcem garantovaný výkon konvektomatu při plném osazení gastronádobami, barevný dotykový display/obrazovka (kapacitní nebo rezistivní) o velikosti min. 10" s vysokým rozlišením, režimy konvektomatu: Vaření v páře 30°C až 130°C, Horký vzduch 30°C až 250°C, kombinace páry a horkého vzduchu 30°C až 250°C, min. 5-ti bodová teplotní vpichová sonda, min. trojíté sklo dveří</t>
    </r>
    <r>
      <rPr>
        <sz val="10"/>
        <rFont val="Arial"/>
        <family val="2"/>
        <charset val="238"/>
      </rPr>
      <t xml:space="preserve">, </t>
    </r>
    <r>
      <rPr>
        <b/>
        <sz val="10"/>
        <color indexed="10"/>
        <rFont val="Arial"/>
        <family val="2"/>
        <charset val="238"/>
      </rPr>
      <t>inteligetní síťově propojitelný varný systém s režimem: drůběž, maso, ryby, vaječné pokrmy, dezerty a přílohy, zelenina a pečivo, finishing,  optimální organizace několika varných procesů a kombinované přípravy, inteligentní regulace klimatu s měřením, nastavením a regulací vlhkosti s přesnostní na max. 1%, dynamické proudění vzduchu ve varné komoře, ventilátor s min.pěti rychlostmi, programování min. 350 varných programů, vybrané programy s možností přípravy až v min. 12 krocích, funkce rychlé zchlazení varné komory, osvětlení komory, integrovaná ruční sprcha s automatickým navíjením, autodiagnostický systém poruch, datová paměť HACCP s výstupem přes USB disk, zařízení musí mít z důvodu jednotného ovládání a kompatibility náhradních dílů stejný ovládací panel jako zařízení na poz. R5, S2</t>
    </r>
    <r>
      <rPr>
        <sz val="10"/>
        <rFont val="Arial"/>
        <family val="2"/>
        <charset val="238"/>
      </rPr>
      <t xml:space="preserve">, </t>
    </r>
    <r>
      <rPr>
        <b/>
        <sz val="10"/>
        <color indexed="10"/>
        <rFont val="Arial"/>
        <family val="2"/>
        <charset val="238"/>
      </rPr>
      <t>součástí zařízení 1x zavážecí vozík ke konvektomatu</t>
    </r>
    <r>
      <rPr>
        <sz val="10"/>
        <rFont val="Arial"/>
        <family val="2"/>
        <charset val="238"/>
      </rPr>
      <t xml:space="preserve">, </t>
    </r>
    <r>
      <rPr>
        <b/>
        <sz val="10"/>
        <color indexed="10"/>
        <rFont val="Arial"/>
        <family val="2"/>
        <charset val="238"/>
      </rPr>
      <t>příprava pro napojení dle normy DIN18875 na systém kontroly odběrového maxima energie a redukci odběrových špiček</t>
    </r>
  </si>
  <si>
    <r>
      <rPr>
        <b/>
        <sz val="10"/>
        <color indexed="10"/>
        <rFont val="Arial"/>
        <family val="2"/>
        <charset val="238"/>
      </rPr>
      <t>Konvektomat elektrický,</t>
    </r>
    <r>
      <rPr>
        <sz val="10"/>
        <rFont val="Arial"/>
        <family val="2"/>
        <charset val="238"/>
      </rPr>
      <t xml:space="preserve"> </t>
    </r>
    <r>
      <rPr>
        <b/>
        <sz val="10"/>
        <color indexed="10"/>
        <rFont val="Arial"/>
        <family val="2"/>
        <charset val="238"/>
      </rPr>
      <t>BOJLEROVÝ VYVÍJEČ PÁRY - NE INJEKČNÍ!!!, kapacita min. 6x GN 1/1, rozteč zásuvů min. 63mm, automatické mytí konvektomatu, plechy do konvektomatu zasouvány podélně tzn. délka každého vsunu min 450mm, inteligentní regulací klimatu a inteligentní proudění vzduchu zajišťující dokonalý přísun energie do potraviny - rovnoměrnost přípravy pokrmů - možnost maximálního naplnění konvektomatu bez rizika, že výsledek vaření mezi jednotlivými zásuvy bude odlišný, automatická korekce programu vzhledem ke vloženému množství potravin, výrobcem garantovaný výkon konvektomatu při plném osazení gastronádobami, barevný dotykový display/obrazovka (kapacitní nebo rezistivní) o velikosti min. 10" s vysokým rozlišením, režimy konvektomatu: Vaření v páře 30°C až 130°C, Horký vzduch 30°C až 250°C, kombinace páry a horkého vzduchu 30°C až 250°C, min. 5-ti bodová teplotní vpichová sonda, min. trojíté sklo dveří</t>
    </r>
    <r>
      <rPr>
        <sz val="10"/>
        <rFont val="Arial"/>
        <family val="2"/>
        <charset val="238"/>
      </rPr>
      <t xml:space="preserve">, </t>
    </r>
    <r>
      <rPr>
        <b/>
        <sz val="10"/>
        <color indexed="10"/>
        <rFont val="Arial"/>
        <family val="2"/>
        <charset val="238"/>
      </rPr>
      <t>inteligetní síťově propojitelný varný systém s režimem: drůběž, maso, ryby, vaječné pokrmy, dezerty a přílohy, zelenina a pečivo, finishing,  optimální organizace několika varných procesů a kombinované přípravy, inteligentní regulace klimatu s měřením, nastavením a regulací vlhkosti s přesnostní na max. 1%, dynamické proudění vzduchu ve varné komoře, ventilátor s min.pěti rychlostmi, programování min. 350 varných programů, vybrané programy s možností přípravy až v min. 12 krocích, funkce rychlé zchlazení varné komory, osvětlení komory, integrovaná ruční sprcha s automatickým navíjením, autodiagnostický systém poruch, datová paměť HACCP s výstupem přes USB disk, zařízení musí mít z důvodu jednotného ovládání a kompatibility náhradních dílů stejný ovládací panel jako zařízení na poz. S1, R5</t>
    </r>
    <r>
      <rPr>
        <sz val="10"/>
        <rFont val="Arial"/>
        <family val="2"/>
        <charset val="238"/>
      </rPr>
      <t xml:space="preserve">, </t>
    </r>
    <r>
      <rPr>
        <sz val="10"/>
        <color indexed="10"/>
        <rFont val="Arial"/>
        <family val="2"/>
        <charset val="238"/>
      </rPr>
      <t xml:space="preserve"> </t>
    </r>
    <r>
      <rPr>
        <b/>
        <sz val="10"/>
        <color indexed="10"/>
        <rFont val="Arial"/>
        <family val="2"/>
        <charset val="238"/>
      </rPr>
      <t>součástí konvektomatu 1x podstavec pod konvektomat, celonerezové provedení, celonerezové provedení, atypický, spodní prostor uzpůsoben pro umístění šokového zchlvazovače a zmrazovače</t>
    </r>
    <r>
      <rPr>
        <sz val="10"/>
        <rFont val="Arial"/>
        <family val="2"/>
        <charset val="238"/>
      </rPr>
      <t xml:space="preserve">, </t>
    </r>
    <r>
      <rPr>
        <b/>
        <sz val="10"/>
        <color indexed="10"/>
        <rFont val="Arial"/>
        <family val="2"/>
        <charset val="238"/>
      </rPr>
      <t>příprava pro napojení dle normy DIN18875 na systém kontroly odběrového maxima energie a redukci odběrových špiček</t>
    </r>
  </si>
  <si>
    <t>Elektrický výklopný kotel s integrovaným míchacím ramenem ve spodní části, kapacita min. 100 lt, nastavitelná rychlost míchání - min. 15 otáček až 140 otáček/min, rychlost 140 otáček je možné nastavit i pro maximální náplň v případě šlehání, možnost reverzního otáčení celonerezová konstrukce vč. rámu - z důvodu hygieny a životnosti, síla použitého materiálu u nádoby min. 4mm, nádoba svařovaná - ne lisovaná !!!, vnitřní nádoba z kyselino-odolné oceli,  CERTIFIKOVÁNO PRO PROVOZ BEZ DOZORU - nutné především pro noční úpravy, pracovní tlak v plášti min. 1 bar, výška hrany nádoby kotle max. 1000mm - z důvodu bezpečnosti, světlá výška při vyklopení kotle min. 600mm, elektronické digitální - ovládací panel na pilíři s dotykovým ovládáním - odděleně pro snadné ovládání a mimo obvyklou čistící zónu pro mokré čištění,  vnitřní nádoba z kyselino-odolné oceli, elektrické vyklápění nádoby kotle, teplotní rozsah min. 30°C - 120°C, bezpečnostní víko s plnícím otvorem /mřížka pro přidávání surovin během vaření bez nutnosti vyklápění víka kotle/, mutifunkční časovač, programování na dotykovém displeji, programy na základní pokrmy a mycí programy, skutečné ovládání teploty porkmu jídla a samostatné ovládání teploty v plášti, vyklápění kotle současně s mícháním /snadné vyprazdňování obsahu kotle/, umožnujě například vaření při nízkých teplotách SOUS-VIDE, kynutí, nebo udržování, vaření Delta-T, automatické plnění vodou, USB port pro ovládací panel na aktualizace programu a ukládání HACCP dat, autodiagnostika pro údržbu, možnost připojení zařízení na integrovaný bezdrátový monitoring, STOP tlačítko pro možnost okamžitého zastaven provozu kotle, možnost vyjmutí ramene z kotle vč. možnosti mytí ramene v průmyslových myčkách, součástí zařízení musí být nutné příslušenství uvedené na poz. S5a, S5b, S5c, S5d, S5e, S5f, S5g, S5h a S5i, možnost vyjmutí ramene z kotle vč. možnosti mytí ramene v průmyslových myčkách, možnost přípojení optimalizace vykonových špiček dle DIN18875</t>
  </si>
  <si>
    <r>
      <t>Elektrická multifunkční pánev, dvounádobové /dvouvanové/ provedení pánve - možnost náhrady dvěma samostatnými zařízeními z nichž  každé bude mít minimální objem vany 79 lt, topný systém pomocí celoplošných topných těles pro rychlý náběh teploty na provozní teplotu 180°C do max. 3 minut,  plocha dna každé vany min. 2× 30dm</t>
    </r>
    <r>
      <rPr>
        <b/>
        <vertAlign val="superscript"/>
        <sz val="10"/>
        <color indexed="10"/>
        <rFont val="Arial"/>
        <family val="2"/>
        <charset val="238"/>
      </rPr>
      <t>2</t>
    </r>
    <r>
      <rPr>
        <sz val="10"/>
        <color indexed="10"/>
        <rFont val="Arial"/>
        <family val="2"/>
        <charset val="238"/>
      </rPr>
      <t>, k</t>
    </r>
    <r>
      <rPr>
        <b/>
        <sz val="10"/>
        <color indexed="10"/>
        <rFont val="Arial"/>
        <family val="2"/>
        <charset val="238"/>
      </rPr>
      <t>aždá vana s možností přípravy ve varných a fritových koších, automatický a manuální režim úpravy pokrmů v každé nádobě, vícebodová teplotní vpichová sonda pro každou nádobu, automatický motorový zdvih košů, motorické elektrického vyklápění pánve bez trhavých pohybů i při maximálním naplnění, elektrické vyklápění a sklápění víka každé nádoby, barevný dotykový ovládací panel, velikost panelu min. 10", rozsah teplot min 30°°C až 250°C, pamět pro min. 750 programů, vybrané programy s možností přípravy až v min. 12 krocích, automatický systém napouštění vody s dávkováním s přesností na min. 1 lt, integrovaný odpad ve dně vany pánve s automatickým uzávěrem, integrovaná sprcha s automatickým navíjením, dvojité robustní izolované víko s motorickým zdvihem s bezpečnostními prvky, Indikace nastavených a skutečných hodnot, pánev umožňuje vaření, intenzívní a šetrné, smažení, fritování, dušení, nízkoteplotní úpravy, grilování, restování, opékání, konfitování, úprava sous – vide (vaření ve vakuu při konstantní nízké teplotě</t>
    </r>
    <r>
      <rPr>
        <b/>
        <sz val="10"/>
        <color indexed="10"/>
        <rFont val="Arial"/>
        <family val="2"/>
        <charset val="238"/>
      </rPr>
      <t>, součástí zařízení musí být nutné příslušenství uvedené na poz. S8a, S8b, S8c, S8d, S8e, S8f, S8g</t>
    </r>
    <r>
      <rPr>
        <b/>
        <sz val="10"/>
        <color indexed="10"/>
        <rFont val="Arial"/>
        <family val="2"/>
        <charset val="238"/>
      </rPr>
      <t>, možnost vyjmutí ramene z kotle vč. možnosti mytí ramene v průmyslových myčkách, možnost přípojení optimalizace vykonových špiček dle DIN18875</t>
    </r>
  </si>
  <si>
    <t>Multifunkční varné zařízení, zařízení musí splňovat dle normy DIN 18873-5:2016-02 maximální spotřebu elektrické energie 0,090kWh / 1kg vody - nutno doložit prohlášení výrobce, zařízení musí splňovat dle normy DIN 18873-5:2016-02 maximální dobu zavaření objemu 100 lt do max. 35minut - nutno doložit prohlášení výrobce, zařízení instalováno do hygienicky spojeného designově jednotného varného bloku společně se zařízením na poz.  S11 - tj. indukční sporák, spojení obou zařízení musí provedeno hygienicky zabraňující zatékání mezi jednotlivými zařízeními na podlahu. využitelný objem nádoby pro vaření min.150 lt. Kapacita  při vaření v GN min. 4x GN 1/1-195. Minimální plocha dna 37dm2, ovládání pomocí dotykové obrazovky (rezistivní nebo kapacitní) v českém jazyce, spodní hrana ovladacího displeje umístěna v min. výšce 850 mm pro snažší obsluhu, možnost vytváření a ukladaní receptur v českém jazyce, teplotní vpichová potravinová sonda, minimálně 7 přednastavených varných programů, Funkce: smažení; grilování; vaření ve vodě; vaření mléčných produktů; vaření v páře; nízkoteplotního dlouhodobého vaření; vaření souvide; vaření v gastronádobách a  varných koších například těstovin; fritování ve fritovacích koších; delta T vaření; udržování na nastavené teplotě, rozsah nastavení teploty mini.v rozsahu 50°C - 250°C, automatické napouštění vody s přednastavením množství s přesností min. na 1 lt vody, STOP tlačítko, USB port pro aktualizaci softwaru, výpustný kohout velikosti 2", výpustný ventil umístěný v levé nebo v pravé části varné nádoby, výpustný ventil vyroben z nerezové oceli AISI 316, výpustný ventil s pojistkou proti otevření, včetně EPDM těsnění, výpustný ventil s  plynulou regulací proudu vypouštěného obsahu zabraňující rozstřik vypouštěné tekutiny, izolované dvouplášťové víko s těsněním, celonerezová vana z materiálu min. AISI 304, integrovaná elektrická zásuvka 230V, sprcha pro čištění stroje, součástí zařízení musí být nutné příslušenství uvedené na poz. S9a, možnost vyjmutí ramene z kotle vč. možnosti mytí ramene v průmyslových myčkách, možnost přípojení optimalizace vykonových špiček dle DIN18875</t>
  </si>
  <si>
    <t>Multifunkční indukční sporák, 4x plotna, sporák instalován do hygienicky spojeného designově jednotného varného bloku společně se zařízením na poz.  S9 - tj. multifunkční varné zařízení, spojení obou zařízení provedeno hygienicky zabraňující zatékání mezi jednotlivými zařízeními na podlahu, u všech ploten je nutné zajistit systém řízení nastavené teploty - dle teploty pokrmu - v reálném čase s přesností na 1°C  pomocí teplotní sondy nebo jiného systému, každá plotna o rozměru min. 300x300mm, profesionální vestavná indukční varná a udržovací deska určená pro dlouhodobý provoz bez přerušení min. 8 h, příkon každé ze čtyř ploten min. 3kW, bezrámečkové zabudování do varného bloku, funkční od průměru hrnce min. 120mm, varný režim nastavení min. 9 výkonových stupňů, zatížitelnost varné desky min. 60kg, sporák uzavřený ze tří stran bez větracích otvorů z boků a zad, dvouplášťová levá a pravá strana sporáku, spotřeba energie pro ohřátí 1kg vody max. 0,120kWh / 1kg - - nutno doložit prohlášení výrobce, provozování zařízení bez obsluhy dle EN, ovládání ploten z čele sporáku, spoučástí sporáku 1x napouštěcí rameno na vodu, síla pracovní desky min. 1,5mm, v desce musí být po celém obvodu vylisovaný odkapní žlábek pro případ vytečení tekutin, Součástí odkapního žlábku min. 1x otvor napojen na odpad, Součástí sporáku 1x elektrická zásuvka 230V/500W, možnost vyjmutí ramene z kotle vč. možnosti mytí ramene v průmyslových myčkách, možnost přípojení optimalizace vykonových špiček dle DIN18875</t>
  </si>
  <si>
    <r>
      <t>Elektrická multifunkční pánev, dvounádobové /dvouvanové/ provedení pánve, objem každé nádoby min. 17 lt, topný systém pomocí celoplošných topných těles pro rychlý náběh teploty na provozní teplotu 180°C do max. 3 minut,  plocha dna každé vany min. 2× 13dm</t>
    </r>
    <r>
      <rPr>
        <b/>
        <vertAlign val="superscript"/>
        <sz val="10"/>
        <color indexed="10"/>
        <rFont val="Arial"/>
        <family val="2"/>
        <charset val="238"/>
      </rPr>
      <t>2</t>
    </r>
    <r>
      <rPr>
        <sz val="10"/>
        <color indexed="10"/>
        <rFont val="Arial"/>
        <family val="2"/>
        <charset val="238"/>
      </rPr>
      <t>, k</t>
    </r>
    <r>
      <rPr>
        <b/>
        <sz val="10"/>
        <color indexed="10"/>
        <rFont val="Arial"/>
        <family val="2"/>
        <charset val="238"/>
      </rPr>
      <t>aždá vana s možností přípravy ve varných a fritových koších, automatický a manuální režim úpravy pokrmů v každé nádobě, vícebodová teplotní vpichová sonda pro každou nádobu, automatický motorový zdvih košů, motorické elektrického vyklápění pánve bez trhavých pohybů i při maximálním naplnění, barevný dotykový ovládací panel, velikost panelu min. 10", rozsah teplot min 30°°C až 250°C, pamět pro min. 750 programů, vybrané programy s možností přípravy až v min. 12 krocích, automatický systém napouštění vody s dávkováním s přesností na min. 1 lt, integrovaný odpad ve dně vany pánve s automatickým uzávěrem, integrovaná sprcha s automatickým navíjením, dvojité robustní izolované víko, Indikace nastavených a skutečných hodnot, pánev umožňuje vaření, intenzívní a šetrné, smažení, fritování, dušení, nízkoteplotní úpravy, grilování, restování, opékání, konfitování, úprava sous – vide (vaření ve vakuu při konstantní nízké teplotě</t>
    </r>
    <r>
      <rPr>
        <b/>
        <sz val="10"/>
        <color indexed="10"/>
        <rFont val="Arial"/>
        <family val="2"/>
        <charset val="238"/>
      </rPr>
      <t>, součástí zařízení musí být nutné příslušenství uvedené na poz. T1a, T1b, T1c, T1d, T1e, T1f, T1g,T1h</t>
    </r>
    <r>
      <rPr>
        <b/>
        <sz val="10"/>
        <color indexed="10"/>
        <rFont val="Arial"/>
        <family val="2"/>
        <charset val="238"/>
      </rPr>
      <t>, možnost vyjmutí ramene z kotle vč. možnosti mytí ramene v průmyslových myčkách, možnost přípojení optimalizace vykonových špiček dle DIN18875</t>
    </r>
  </si>
  <si>
    <t>Multifunkční indukční sporák, 3x plotna, sporák instalován do hygienicky spojeného designově jednotného varného bloku společně se zařízením na poz.  T1a - tj. podstavce pod multifunkční pánev, spojení obou zařízení provedeno hygienicky zabraňující zatékání mezi jednotlivými zařízeními na podlahu, u všech ploten je nutné zajistit systém řízení nastavené teploty - dle teploty pokrmu - v reálném čase s přesností na 1°C  pomocí teplotní sondy nebo jiného systému, každá plotna o rozměru min. 300x300mm, profesionální vestavná indukční varná a udržovací deska určená pro dlouhodobý provoz bez přerušení min. 8 h, příkon každé ze tří ploten min. 3kW, bezrámečkové zabudování do varného bloku, funkční od průměru hrnce min. 120mm, varný režim nastavení min. 9 výkonových stupňů, zatížitelnost varné desky min. 60kg, sporák uzavřený ze tří stran bez větracích otvorů z boků a zad, dvouplášťová levá a pravá strana sporáku, spotřeba energie pro ohřátí 1kg vody max. 0,120kWh / 1kg - nutno doložit prohlášení výrobce, provozování zařízení bez obsluhy dle EN, ovládání ploten z čele sporáku, spoučástí sporáku 1x napouštěcí rameno na vodu, síla pracovní desky min. 1,5mm, v desce musí být po celém obvodu vylisovaný odkapní žlábek pro případ vytečení tekutin, Součástí odkapního žlábku min. 1x otvor napojen na odpad, Součástí sporáku 1x elektrická zásuvka 230V/500W, možnost vyjmutí ramene z kotle vč. možnosti mytí ramene v průmyslových myčkách, možnost přípojení optimalizace vykonových špiček dle DIN18875</t>
  </si>
  <si>
    <r>
      <t>Systém pásového mytí kompletního jídelního plastového tabletu s víkem a příboru.jídelního setu vč. tácu, směr posuvu dle dispozice zleva doprava. referenční kapacita bez ručního předmývání nádobí je dle DIN 10510 sekce 7- min. 2830 talířů za hodinu a maximální kapacita 3 490 talířů za hodinu. min. 3 rychlostí posuvu pásu . Referenční rychlost pásu dleDIN 10510 sekce 7- min.1,30 m/min. Spotřeba vody max: 130 l/h. Trojity oplach .Aktivní předmytí s odstraněním zbytků jídel s funkcí přečerpávání zbytků jídel do samostatné nádoby mimo předmycí zónu – není nutná výměna vody v nádrži i při extrémních nečistotách. Vstupní zóna cca 800 mm, předmycí zóna min. 900 mm, mycí zóna min.900 mm, oplachová zóna min. 650 mm, sušící zóna min 900 a min 1100 mm a výstupní zóna cca 800mm . Použitelná minimální šířka/výška  612mm/440 mm. Celková délka 6050 mm a šířka 865 mm. Úspora rekuperatoru odpadního vzduchu min. 22 kW/h.Teplota odváděného vzduchu max. 17°C. Množství odváděného vzduchu 350 m</t>
    </r>
    <r>
      <rPr>
        <b/>
        <vertAlign val="superscript"/>
        <sz val="10"/>
        <color indexed="10"/>
        <rFont val="Arial"/>
        <family val="2"/>
        <charset val="238"/>
      </rPr>
      <t>3</t>
    </r>
    <r>
      <rPr>
        <b/>
        <sz val="10"/>
        <color indexed="10"/>
        <rFont val="Arial"/>
        <family val="2"/>
        <charset val="238"/>
      </rPr>
      <t>/h.. </t>
    </r>
    <r>
      <rPr>
        <b/>
        <sz val="10"/>
        <color indexed="10"/>
        <rFont val="Arial"/>
        <family val="2"/>
        <charset val="238"/>
      </rPr>
      <t>možnost vyjmutí ramene z kotle vč. možnosti mytí ramene v průmyslových myčkách, možnost přípojení optimalizace vykonových špiček dle DIN18875</t>
    </r>
  </si>
  <si>
    <r>
      <rPr>
        <b/>
        <sz val="10"/>
        <color indexed="10"/>
        <rFont val="Arial"/>
        <family val="2"/>
        <charset val="238"/>
      </rPr>
      <t>Granulová myčka provozního nádobí, průběžná, PRŮCHOZÍ PROVEDENÍ MYČKY - umožňující zakládání košů s nádobím z čela nebo z pravého boku myčky nebo z levého boku myčky - výstup koše s umytým nádobím jiným směrem než-li vstup koše se špinavým nádobím, kapacita myčky min. 156 GN 1/1 / 1 hodina, granulové mytí bez nutnosti předmytí či předmáčení nádobí se 100% výsledkem na 1 cyklus, myčka musí umožnit mytí zapečených GN z konvektomatu bez jakéhokoliv předmývaní a odmáčení v dřezu, automatické spouštění kapoty stiskem tlačítka, automatický zdvih kapoty na konci mycího cyklu, mytí pomocí vody, chemických detergentů a plastových granulí tězších než voda, používané granule musí být otestovány a schváleny pro styk s potravinami, možnost nastavení mytí s nebo bez granul - vhodné pro křehčí nádobí nebo mytí s použitím granulí, objem mycí nádrže min. 83 lt, objem granulí min. 5 lt, min. 6x mycí program z toho min. 3x pro mytí s granulemi a min. 3x pro mytí bez granulí, max. spotřeba oplachové vody 8 lt / cyklus, myčka vč. úpravy pro připojení na studenou vodu, ovládací panel s displejem, HACCP s možností výstupu na USB</t>
    </r>
    <r>
      <rPr>
        <sz val="10"/>
        <rFont val="Arial"/>
        <family val="2"/>
        <charset val="238"/>
      </rPr>
      <t xml:space="preserve">, Součástí zařízení - 1x standardní mycí koš s kapacitou až 6x GN 1/1, 1x škrabka pro odstranění zbytků stravy, 1x sběrná nádrž na sběr granulí po skončení mytí, 1x standardní mycí koš s kapacitou až 6x GN 1/1, 1x základní sada granulí o objemu min. 8 lt., </t>
    </r>
    <r>
      <rPr>
        <b/>
        <sz val="10"/>
        <color indexed="10"/>
        <rFont val="Arial"/>
        <family val="2"/>
        <charset val="238"/>
      </rPr>
      <t>součástí zařízení musí být nutné příslušenství uvedené na poz. AA4 a AA5</t>
    </r>
    <r>
      <rPr>
        <sz val="10"/>
        <rFont val="Arial"/>
        <family val="2"/>
        <charset val="238"/>
      </rPr>
      <t xml:space="preserve">, možnost vyjmutí ramene z kotle vč. možnosti mytí ramene v průmyslových myčkách, </t>
    </r>
    <r>
      <rPr>
        <b/>
        <sz val="10"/>
        <color indexed="10"/>
        <rFont val="Arial"/>
        <family val="2"/>
        <charset val="238"/>
      </rPr>
      <t>možnost přípojení optimalizace vykonových špiček dle DIN18875</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</si>
</sst>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x14ac:knownFonts="1">
    <font>
      <sz val="10"/>
      <name val="Arial CE"/>
      <charset val="238"/>
    </font>
    <font>
      <sz val="11"/>
      <color theme="1"/>
      <name val="Aptos Narrow"/>
      <family val="2"/>
      <charset val="238"/>
      <scheme val="minor"/>
    </font>
    <font>
      <sz val="10"/>
      <name val="Helv"/>
      <charset val="238"/>
    </font>
    <font>
      <sz val="8"/>
      <name val="Helv"/>
      <charset val="238"/>
    </font>
    <font>
      <b/>
      <i/>
      <u/>
      <sz val="16"/>
      <name val="Times New Roman CE"/>
      <family val="1"/>
      <charset val="238"/>
    </font>
    <font>
      <sz val="8"/>
      <name val="Arial"/>
      <family val="2"/>
      <charset val="238"/>
    </font>
    <font>
      <b/>
      <sz val="8"/>
      <name val="Arial"/>
      <family val="2"/>
      <charset val="238"/>
    </font>
    <font>
      <sz val="14"/>
      <name val="Arial"/>
      <family val="2"/>
      <charset val="238"/>
    </font>
    <font>
      <u/>
      <sz val="10"/>
      <color indexed="12"/>
      <name val="Arial CE"/>
      <charset val="238"/>
    </font>
    <font>
      <u/>
      <sz val="10"/>
      <color indexed="12"/>
      <name val="Arial"/>
      <family val="2"/>
      <charset val="238"/>
    </font>
    <font>
      <b/>
      <sz val="12"/>
      <name val="Arial"/>
      <family val="2"/>
      <charset val="238"/>
    </font>
    <font>
      <sz val="10"/>
      <name val="Arial"/>
      <family val="2"/>
      <charset val="238"/>
    </font>
    <font>
      <sz val="16"/>
      <name val="Arial"/>
      <family val="2"/>
      <charset val="238"/>
    </font>
    <font>
      <sz val="12"/>
      <name val="Arial"/>
      <family val="2"/>
      <charset val="238"/>
    </font>
    <font>
      <b/>
      <i/>
      <u/>
      <sz val="16"/>
      <name val="Arial"/>
      <family val="2"/>
      <charset val="238"/>
    </font>
    <font>
      <sz val="16"/>
      <name val="Helv"/>
      <charset val="238"/>
    </font>
    <font>
      <b/>
      <sz val="14"/>
      <color indexed="10"/>
      <name val="Arial"/>
      <family val="2"/>
      <charset val="238"/>
    </font>
    <font>
      <b/>
      <sz val="14"/>
      <name val="Arial"/>
      <family val="2"/>
      <charset val="238"/>
    </font>
    <font>
      <b/>
      <sz val="20"/>
      <name val="Arial"/>
      <family val="2"/>
      <charset val="238"/>
    </font>
    <font>
      <b/>
      <i/>
      <sz val="8"/>
      <name val="Arial"/>
      <family val="2"/>
      <charset val="238"/>
    </font>
    <font>
      <i/>
      <sz val="8"/>
      <name val="Arial"/>
      <family val="2"/>
      <charset val="238"/>
    </font>
    <font>
      <b/>
      <i/>
      <sz val="10"/>
      <name val="Arial"/>
      <family val="2"/>
      <charset val="238"/>
    </font>
    <font>
      <i/>
      <sz val="10"/>
      <name val="Arial"/>
      <family val="2"/>
      <charset val="238"/>
    </font>
    <font>
      <b/>
      <sz val="10"/>
      <name val="Arial"/>
      <family val="2"/>
      <charset val="238"/>
    </font>
    <font>
      <sz val="10"/>
      <name val="Arial CE"/>
      <family val="2"/>
      <charset val="238"/>
    </font>
    <font>
      <b/>
      <sz val="10"/>
      <color indexed="10"/>
      <name val="Arial"/>
      <family val="2"/>
      <charset val="238"/>
    </font>
    <font>
      <b/>
      <sz val="10"/>
      <color indexed="8"/>
      <name val="Arial"/>
      <family val="2"/>
      <charset val="238"/>
    </font>
    <font>
      <sz val="10"/>
      <color indexed="8"/>
      <name val="Arial"/>
      <family val="2"/>
      <charset val="238"/>
    </font>
    <font>
      <b/>
      <sz val="10"/>
      <color rgb="FFFF0000"/>
      <name val="Arial"/>
      <family val="2"/>
      <charset val="238"/>
    </font>
    <font>
      <b/>
      <vertAlign val="superscript"/>
      <sz val="10"/>
      <color indexed="10"/>
      <name val="Arial"/>
      <family val="2"/>
      <charset val="238"/>
    </font>
    <font>
      <sz val="10"/>
      <color theme="1"/>
      <name val="Arial"/>
      <family val="2"/>
      <charset val="238"/>
    </font>
    <font>
      <sz val="10"/>
      <color indexed="10"/>
      <name val="Arial"/>
      <family val="2"/>
      <charset val="238"/>
    </font>
    <font>
      <b/>
      <u/>
      <sz val="10"/>
      <color indexed="10"/>
      <name val="Arial"/>
      <family val="2"/>
      <charset val="238"/>
    </font>
    <font>
      <b/>
      <sz val="16"/>
      <color indexed="10"/>
      <name val="Arial"/>
      <family val="2"/>
      <charset val="238"/>
    </font>
    <font>
      <b/>
      <sz val="11"/>
      <color rgb="FFFF0000"/>
      <name val="Arial"/>
      <family val="2"/>
      <charset val="238"/>
    </font>
    <font>
      <b/>
      <sz val="11"/>
      <name val="Arial"/>
      <family val="2"/>
      <charset val="238"/>
    </font>
    <font>
      <b/>
      <i/>
      <u/>
      <sz val="14"/>
      <name val="Arial"/>
      <family val="2"/>
      <charset val="238"/>
    </font>
  </fonts>
  <fills count="11">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rgb="FF92D050"/>
        <bgColor indexed="64"/>
      </patternFill>
    </fill>
    <fill>
      <patternFill patternType="solid">
        <fgColor indexed="44"/>
        <bgColor indexed="64"/>
      </patternFill>
    </fill>
    <fill>
      <patternFill patternType="solid">
        <fgColor theme="0"/>
        <bgColor indexed="64"/>
      </patternFill>
    </fill>
    <fill>
      <patternFill patternType="solid">
        <fgColor rgb="FF00B0F0"/>
        <bgColor indexed="64"/>
      </patternFill>
    </fill>
    <fill>
      <patternFill patternType="solid">
        <fgColor rgb="FFFFC000"/>
        <bgColor indexed="64"/>
      </patternFill>
    </fill>
    <fill>
      <patternFill patternType="solid">
        <fgColor theme="5"/>
        <bgColor indexed="64"/>
      </patternFill>
    </fill>
    <fill>
      <patternFill patternType="solid">
        <fgColor theme="0" tint="-4.9989318521683403E-2"/>
        <bgColor indexed="64"/>
      </patternFill>
    </fill>
  </fills>
  <borders count="16">
    <border>
      <left/>
      <right/>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double">
        <color indexed="64"/>
      </right>
      <top style="medium">
        <color indexed="64"/>
      </top>
      <bottom style="double">
        <color indexed="64"/>
      </bottom>
      <diagonal/>
    </border>
    <border>
      <left style="double">
        <color indexed="64"/>
      </left>
      <right/>
      <top style="medium">
        <color indexed="64"/>
      </top>
      <bottom style="double">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s>
  <cellStyleXfs count="4">
    <xf numFmtId="0" fontId="0" fillId="0" borderId="0"/>
    <xf numFmtId="0" fontId="2" fillId="0" borderId="0"/>
    <xf numFmtId="0" fontId="8" fillId="0" borderId="0" applyNumberFormat="0" applyFill="0" applyBorder="0" applyAlignment="0" applyProtection="0">
      <alignment vertical="top"/>
      <protection locked="0"/>
    </xf>
    <xf numFmtId="0" fontId="1" fillId="0" borderId="0"/>
  </cellStyleXfs>
  <cellXfs count="146">
    <xf numFmtId="0" fontId="0" fillId="0" borderId="0" xfId="0"/>
    <xf numFmtId="0" fontId="3" fillId="0" borderId="0" xfId="1" applyFont="1"/>
    <xf numFmtId="0" fontId="3" fillId="0" borderId="0" xfId="1" applyFont="1" applyAlignment="1">
      <alignment horizontal="center"/>
    </xf>
    <xf numFmtId="3" fontId="3" fillId="0" borderId="0" xfId="1" applyNumberFormat="1" applyFont="1" applyAlignment="1">
      <alignment horizontal="right"/>
    </xf>
    <xf numFmtId="0" fontId="3" fillId="0" borderId="0" xfId="1" applyFont="1" applyAlignment="1">
      <alignment wrapText="1"/>
    </xf>
    <xf numFmtId="0" fontId="4" fillId="0" borderId="0" xfId="1" applyFont="1"/>
    <xf numFmtId="0" fontId="5" fillId="0" borderId="0" xfId="1" applyFont="1" applyAlignment="1">
      <alignment horizontal="center"/>
    </xf>
    <xf numFmtId="3" fontId="5" fillId="0" borderId="0" xfId="1" applyNumberFormat="1" applyFont="1" applyAlignment="1">
      <alignment horizontal="right"/>
    </xf>
    <xf numFmtId="3" fontId="6" fillId="0" borderId="0" xfId="1" applyNumberFormat="1" applyFont="1" applyAlignment="1">
      <alignment horizontal="left"/>
    </xf>
    <xf numFmtId="0" fontId="5" fillId="0" borderId="0" xfId="1" applyFont="1" applyAlignment="1">
      <alignment wrapText="1"/>
    </xf>
    <xf numFmtId="49" fontId="7" fillId="0" borderId="0" xfId="1" applyNumberFormat="1" applyFont="1" applyAlignment="1">
      <alignment horizontal="left"/>
    </xf>
    <xf numFmtId="0" fontId="9" fillId="0" borderId="0" xfId="2" applyFont="1" applyAlignment="1" applyProtection="1">
      <alignment horizontal="left"/>
    </xf>
    <xf numFmtId="14" fontId="6" fillId="0" borderId="0" xfId="1" applyNumberFormat="1" applyFont="1" applyAlignment="1">
      <alignment horizontal="right" wrapText="1"/>
    </xf>
    <xf numFmtId="0" fontId="6" fillId="0" borderId="0" xfId="1" applyFont="1" applyAlignment="1">
      <alignment horizontal="left"/>
    </xf>
    <xf numFmtId="0" fontId="6" fillId="0" borderId="0" xfId="1" applyFont="1" applyAlignment="1">
      <alignment horizontal="right" wrapText="1"/>
    </xf>
    <xf numFmtId="0" fontId="12" fillId="0" borderId="0" xfId="1" applyFont="1"/>
    <xf numFmtId="0" fontId="13" fillId="0" borderId="0" xfId="1" applyFont="1" applyAlignment="1">
      <alignment wrapText="1"/>
    </xf>
    <xf numFmtId="0" fontId="10" fillId="0" borderId="0" xfId="1" applyFont="1"/>
    <xf numFmtId="0" fontId="14" fillId="0" borderId="0" xfId="1" applyFont="1"/>
    <xf numFmtId="0" fontId="10" fillId="3" borderId="2" xfId="1" applyFont="1" applyFill="1" applyBorder="1"/>
    <xf numFmtId="0" fontId="2" fillId="0" borderId="0" xfId="1"/>
    <xf numFmtId="0" fontId="3" fillId="0" borderId="0" xfId="1" applyFont="1" applyAlignment="1">
      <alignment vertical="center"/>
    </xf>
    <xf numFmtId="3" fontId="5" fillId="0" borderId="0" xfId="1" applyNumberFormat="1" applyFont="1" applyAlignment="1">
      <alignment horizontal="right" vertical="center"/>
    </xf>
    <xf numFmtId="0" fontId="5" fillId="0" borderId="0" xfId="1" applyFont="1" applyAlignment="1">
      <alignment horizontal="center" vertical="center"/>
    </xf>
    <xf numFmtId="0" fontId="5" fillId="0" borderId="0" xfId="1" applyFont="1" applyAlignment="1">
      <alignment vertical="center" wrapText="1"/>
    </xf>
    <xf numFmtId="0" fontId="15" fillId="0" borderId="0" xfId="1" applyFont="1"/>
    <xf numFmtId="3" fontId="17" fillId="4" borderId="3" xfId="1" applyNumberFormat="1" applyFont="1" applyFill="1" applyBorder="1" applyAlignment="1">
      <alignment horizontal="center" vertical="center"/>
    </xf>
    <xf numFmtId="0" fontId="7" fillId="4" borderId="3" xfId="1" applyFont="1" applyFill="1" applyBorder="1" applyAlignment="1">
      <alignment horizontal="center" vertical="center"/>
    </xf>
    <xf numFmtId="0" fontId="17" fillId="4" borderId="3" xfId="1" applyFont="1" applyFill="1" applyBorder="1" applyAlignment="1">
      <alignment vertical="center"/>
    </xf>
    <xf numFmtId="3" fontId="6" fillId="0" borderId="3" xfId="1" applyNumberFormat="1" applyFont="1" applyBorder="1" applyAlignment="1">
      <alignment vertical="center"/>
    </xf>
    <xf numFmtId="0" fontId="5" fillId="0" borderId="3" xfId="1" applyFont="1" applyBorder="1" applyAlignment="1">
      <alignment horizontal="center" vertical="center"/>
    </xf>
    <xf numFmtId="0" fontId="6" fillId="0" borderId="3" xfId="1" applyFont="1" applyBorder="1" applyAlignment="1">
      <alignment vertical="center" wrapText="1"/>
    </xf>
    <xf numFmtId="0" fontId="5" fillId="5" borderId="4" xfId="1" applyFont="1" applyFill="1" applyBorder="1" applyAlignment="1">
      <alignment vertical="center"/>
    </xf>
    <xf numFmtId="0" fontId="5" fillId="5" borderId="4" xfId="1" applyFont="1" applyFill="1" applyBorder="1" applyAlignment="1">
      <alignment horizontal="center" vertical="center"/>
    </xf>
    <xf numFmtId="0" fontId="18" fillId="5" borderId="4" xfId="1" applyFont="1" applyFill="1" applyBorder="1" applyAlignment="1">
      <alignment vertical="center" wrapText="1"/>
    </xf>
    <xf numFmtId="3" fontId="19" fillId="0" borderId="0" xfId="1" applyNumberFormat="1" applyFont="1" applyAlignment="1">
      <alignment horizontal="right" vertical="center"/>
    </xf>
    <xf numFmtId="3" fontId="20" fillId="0" borderId="0" xfId="1" applyNumberFormat="1" applyFont="1" applyAlignment="1">
      <alignment horizontal="right" vertical="center"/>
    </xf>
    <xf numFmtId="0" fontId="20" fillId="0" borderId="0" xfId="1" applyFont="1" applyAlignment="1">
      <alignment horizontal="center" vertical="center"/>
    </xf>
    <xf numFmtId="0" fontId="19" fillId="0" borderId="0" xfId="1" applyFont="1" applyAlignment="1">
      <alignment horizontal="left" vertical="center" wrapText="1"/>
    </xf>
    <xf numFmtId="3" fontId="21" fillId="0" borderId="3" xfId="1" applyNumberFormat="1" applyFont="1" applyBorder="1" applyAlignment="1">
      <alignment horizontal="center" vertical="center"/>
    </xf>
    <xf numFmtId="3" fontId="22" fillId="0" borderId="3" xfId="1" applyNumberFormat="1" applyFont="1" applyBorder="1" applyAlignment="1">
      <alignment horizontal="center" vertical="center"/>
    </xf>
    <xf numFmtId="0" fontId="22" fillId="0" borderId="3" xfId="1" applyFont="1" applyBorder="1" applyAlignment="1">
      <alignment horizontal="center" vertical="center"/>
    </xf>
    <xf numFmtId="0" fontId="21" fillId="0" borderId="5" xfId="1" applyFont="1" applyBorder="1" applyAlignment="1">
      <alignment horizontal="left" vertical="center" wrapText="1"/>
    </xf>
    <xf numFmtId="49" fontId="5" fillId="6" borderId="3" xfId="1" applyNumberFormat="1" applyFont="1" applyFill="1" applyBorder="1" applyAlignment="1">
      <alignment horizontal="center" vertical="center"/>
    </xf>
    <xf numFmtId="0" fontId="3" fillId="0" borderId="0" xfId="1" applyFont="1" applyAlignment="1">
      <alignment vertical="center" wrapText="1"/>
    </xf>
    <xf numFmtId="3" fontId="11" fillId="0" borderId="3" xfId="0" applyNumberFormat="1" applyFont="1" applyBorder="1" applyAlignment="1">
      <alignment horizontal="center" vertical="center" wrapText="1"/>
    </xf>
    <xf numFmtId="3" fontId="11" fillId="0" borderId="5" xfId="1" applyNumberFormat="1" applyFont="1" applyBorder="1" applyAlignment="1">
      <alignment horizontal="center" vertical="center" wrapText="1"/>
    </xf>
    <xf numFmtId="0" fontId="11" fillId="0" borderId="3" xfId="0" applyFont="1" applyBorder="1" applyAlignment="1" applyProtection="1">
      <alignment horizontal="center" vertical="center" wrapText="1"/>
      <protection locked="0"/>
    </xf>
    <xf numFmtId="0" fontId="11" fillId="0" borderId="5" xfId="0" applyFont="1" applyBorder="1" applyAlignment="1" applyProtection="1">
      <alignment horizontal="left" vertical="center" wrapText="1"/>
      <protection locked="0"/>
    </xf>
    <xf numFmtId="3" fontId="11" fillId="0" borderId="3" xfId="1" applyNumberFormat="1" applyFont="1" applyBorder="1" applyAlignment="1">
      <alignment horizontal="right"/>
    </xf>
    <xf numFmtId="0" fontId="11" fillId="0" borderId="3" xfId="0" applyFont="1" applyBorder="1"/>
    <xf numFmtId="0" fontId="11" fillId="0" borderId="3" xfId="1" applyFont="1" applyBorder="1" applyAlignment="1">
      <alignment horizontal="center"/>
    </xf>
    <xf numFmtId="49" fontId="11" fillId="0" borderId="3" xfId="1" applyNumberFormat="1" applyFont="1" applyBorder="1" applyAlignment="1">
      <alignment wrapText="1"/>
    </xf>
    <xf numFmtId="0" fontId="11" fillId="0" borderId="1" xfId="0" applyFont="1" applyBorder="1" applyAlignment="1">
      <alignment vertical="center" wrapText="1"/>
    </xf>
    <xf numFmtId="0" fontId="23" fillId="0" borderId="6" xfId="0" applyFont="1" applyBorder="1" applyAlignment="1">
      <alignment vertical="center" wrapText="1"/>
    </xf>
    <xf numFmtId="0" fontId="11" fillId="6" borderId="3" xfId="1" applyFont="1" applyFill="1" applyBorder="1" applyAlignment="1">
      <alignment horizontal="center" vertical="center" wrapText="1"/>
    </xf>
    <xf numFmtId="49" fontId="11" fillId="6" borderId="3" xfId="1" applyNumberFormat="1" applyFont="1" applyFill="1" applyBorder="1" applyAlignment="1">
      <alignment horizontal="center" vertical="center"/>
    </xf>
    <xf numFmtId="0" fontId="3" fillId="4" borderId="0" xfId="1" applyFont="1" applyFill="1" applyAlignment="1">
      <alignment vertical="center" wrapText="1"/>
    </xf>
    <xf numFmtId="3" fontId="11" fillId="4" borderId="3" xfId="0" applyNumberFormat="1" applyFont="1" applyFill="1" applyBorder="1" applyAlignment="1">
      <alignment horizontal="center" vertical="center" wrapText="1"/>
    </xf>
    <xf numFmtId="0" fontId="11" fillId="4" borderId="3" xfId="0" applyFont="1" applyFill="1" applyBorder="1" applyAlignment="1" applyProtection="1">
      <alignment horizontal="center" vertical="center" wrapText="1"/>
      <protection locked="0"/>
    </xf>
    <xf numFmtId="0" fontId="11" fillId="4" borderId="3" xfId="1" applyFont="1" applyFill="1" applyBorder="1" applyAlignment="1">
      <alignment horizontal="center" vertical="center" wrapText="1"/>
    </xf>
    <xf numFmtId="0" fontId="11" fillId="4" borderId="3" xfId="0" applyFont="1" applyFill="1" applyBorder="1" applyAlignment="1">
      <alignment horizontal="center" vertical="center" wrapText="1"/>
    </xf>
    <xf numFmtId="0" fontId="11" fillId="4" borderId="3" xfId="0" applyFont="1" applyFill="1" applyBorder="1" applyAlignment="1" applyProtection="1">
      <alignment horizontal="left" vertical="center" wrapText="1"/>
      <protection locked="0"/>
    </xf>
    <xf numFmtId="0" fontId="11" fillId="6" borderId="3" xfId="0" applyFont="1" applyFill="1" applyBorder="1" applyAlignment="1" applyProtection="1">
      <alignment horizontal="center" vertical="center" wrapText="1"/>
      <protection locked="0"/>
    </xf>
    <xf numFmtId="0" fontId="11" fillId="4" borderId="3" xfId="0" applyFont="1" applyFill="1" applyBorder="1" applyAlignment="1">
      <alignment wrapText="1"/>
    </xf>
    <xf numFmtId="3" fontId="11" fillId="7" borderId="3" xfId="0" applyNumberFormat="1" applyFont="1" applyFill="1" applyBorder="1" applyAlignment="1">
      <alignment horizontal="center" vertical="center" wrapText="1"/>
    </xf>
    <xf numFmtId="3" fontId="11" fillId="7" borderId="5" xfId="1" applyNumberFormat="1" applyFont="1" applyFill="1" applyBorder="1" applyAlignment="1">
      <alignment horizontal="center" vertical="center" wrapText="1"/>
    </xf>
    <xf numFmtId="0" fontId="11" fillId="7" borderId="3" xfId="0" applyFont="1" applyFill="1" applyBorder="1" applyAlignment="1" applyProtection="1">
      <alignment horizontal="center" vertical="center" wrapText="1"/>
      <protection locked="0"/>
    </xf>
    <xf numFmtId="0" fontId="23" fillId="7" borderId="5" xfId="0" applyFont="1" applyFill="1" applyBorder="1" applyAlignment="1" applyProtection="1">
      <alignment horizontal="left" vertical="center" wrapText="1"/>
      <protection locked="0"/>
    </xf>
    <xf numFmtId="0" fontId="23" fillId="7" borderId="3" xfId="0" applyFont="1" applyFill="1" applyBorder="1" applyAlignment="1" applyProtection="1">
      <alignment horizontal="center" vertical="center" wrapText="1"/>
      <protection locked="0"/>
    </xf>
    <xf numFmtId="3" fontId="6" fillId="0" borderId="3" xfId="1" applyNumberFormat="1" applyFont="1" applyBorder="1" applyAlignment="1">
      <alignment horizontal="center" vertical="center" wrapText="1"/>
    </xf>
    <xf numFmtId="3" fontId="6" fillId="0" borderId="5" xfId="1" applyNumberFormat="1" applyFont="1" applyBorder="1" applyAlignment="1">
      <alignment horizontal="center" vertical="center" wrapText="1"/>
    </xf>
    <xf numFmtId="0" fontId="6" fillId="0" borderId="3" xfId="1" applyFont="1" applyBorder="1" applyAlignment="1">
      <alignment horizontal="center" vertical="center" wrapText="1"/>
    </xf>
    <xf numFmtId="0" fontId="28" fillId="4" borderId="3" xfId="0" applyFont="1" applyFill="1" applyBorder="1" applyAlignment="1">
      <alignment vertical="center" wrapText="1"/>
    </xf>
    <xf numFmtId="0" fontId="23" fillId="4" borderId="3" xfId="0" applyFont="1" applyFill="1" applyBorder="1" applyAlignment="1" applyProtection="1">
      <alignment horizontal="center" vertical="center" wrapText="1"/>
      <protection locked="0"/>
    </xf>
    <xf numFmtId="0" fontId="28" fillId="4" borderId="3" xfId="0" applyFont="1" applyFill="1" applyBorder="1" applyAlignment="1" applyProtection="1">
      <alignment horizontal="left" vertical="center" wrapText="1"/>
      <protection locked="0"/>
    </xf>
    <xf numFmtId="0" fontId="11" fillId="6" borderId="3" xfId="0" applyFont="1" applyFill="1" applyBorder="1" applyAlignment="1" applyProtection="1">
      <alignment horizontal="left" vertical="center" wrapText="1"/>
      <protection locked="0"/>
    </xf>
    <xf numFmtId="0" fontId="11" fillId="4" borderId="3" xfId="0" applyFont="1" applyFill="1" applyBorder="1" applyAlignment="1">
      <alignment horizontal="center" vertical="center"/>
    </xf>
    <xf numFmtId="0" fontId="24" fillId="4" borderId="3" xfId="0" applyFont="1" applyFill="1" applyBorder="1" applyAlignment="1">
      <alignment horizontal="center" vertical="center" wrapText="1"/>
    </xf>
    <xf numFmtId="0" fontId="11" fillId="6" borderId="3" xfId="1" applyFont="1" applyFill="1" applyBorder="1" applyAlignment="1">
      <alignment horizontal="center" vertical="center"/>
    </xf>
    <xf numFmtId="0" fontId="11" fillId="0" borderId="3" xfId="0" applyFont="1" applyBorder="1" applyAlignment="1" applyProtection="1">
      <alignment horizontal="left" vertical="center" wrapText="1"/>
      <protection locked="0"/>
    </xf>
    <xf numFmtId="0" fontId="24" fillId="4" borderId="3" xfId="1" applyFont="1" applyFill="1" applyBorder="1" applyAlignment="1">
      <alignment horizontal="center" vertical="center"/>
    </xf>
    <xf numFmtId="0" fontId="28" fillId="4" borderId="8" xfId="0" applyFont="1" applyFill="1" applyBorder="1" applyAlignment="1">
      <alignment vertical="center" wrapText="1"/>
    </xf>
    <xf numFmtId="0" fontId="11" fillId="6" borderId="9" xfId="1" applyFont="1" applyFill="1" applyBorder="1" applyAlignment="1">
      <alignment horizontal="left" vertical="center" wrapText="1"/>
    </xf>
    <xf numFmtId="0" fontId="11" fillId="4" borderId="3" xfId="1" applyFont="1" applyFill="1" applyBorder="1" applyAlignment="1">
      <alignment horizontal="center" vertical="center"/>
    </xf>
    <xf numFmtId="0" fontId="11" fillId="4" borderId="5" xfId="0" applyFont="1" applyFill="1" applyBorder="1" applyAlignment="1">
      <alignment vertical="center" wrapText="1"/>
    </xf>
    <xf numFmtId="0" fontId="11" fillId="7" borderId="3" xfId="1" applyFont="1" applyFill="1" applyBorder="1" applyAlignment="1">
      <alignment horizontal="center" vertical="center" wrapText="1"/>
    </xf>
    <xf numFmtId="0" fontId="23" fillId="7" borderId="3" xfId="0" applyFont="1" applyFill="1" applyBorder="1" applyAlignment="1" applyProtection="1">
      <alignment horizontal="left" vertical="center" wrapText="1"/>
      <protection locked="0"/>
    </xf>
    <xf numFmtId="0" fontId="11" fillId="8" borderId="3" xfId="0" applyFont="1" applyFill="1" applyBorder="1" applyAlignment="1" applyProtection="1">
      <alignment horizontal="center" vertical="center" wrapText="1"/>
      <protection locked="0"/>
    </xf>
    <xf numFmtId="3" fontId="11" fillId="8" borderId="5" xfId="1" applyNumberFormat="1" applyFont="1" applyFill="1" applyBorder="1" applyAlignment="1">
      <alignment horizontal="center" vertical="center" wrapText="1"/>
    </xf>
    <xf numFmtId="0" fontId="11" fillId="8" borderId="3" xfId="1" applyFont="1" applyFill="1" applyBorder="1" applyAlignment="1">
      <alignment horizontal="center" vertical="center" wrapText="1"/>
    </xf>
    <xf numFmtId="0" fontId="18" fillId="8" borderId="3" xfId="0" applyFont="1" applyFill="1" applyBorder="1" applyAlignment="1" applyProtection="1">
      <alignment horizontal="left" vertical="center" wrapText="1"/>
      <protection locked="0"/>
    </xf>
    <xf numFmtId="0" fontId="18" fillId="8" borderId="3" xfId="0" applyFont="1" applyFill="1" applyBorder="1" applyAlignment="1" applyProtection="1">
      <alignment horizontal="center" vertical="center" wrapText="1"/>
      <protection locked="0"/>
    </xf>
    <xf numFmtId="0" fontId="11" fillId="4" borderId="9" xfId="1" applyFont="1" applyFill="1" applyBorder="1" applyAlignment="1">
      <alignment horizontal="left" vertical="center" wrapText="1"/>
    </xf>
    <xf numFmtId="0" fontId="23" fillId="7" borderId="9" xfId="1" applyFont="1" applyFill="1" applyBorder="1" applyAlignment="1">
      <alignment horizontal="left" vertical="center" wrapText="1"/>
    </xf>
    <xf numFmtId="49" fontId="11" fillId="6" borderId="9" xfId="1" applyNumberFormat="1" applyFont="1" applyFill="1" applyBorder="1" applyAlignment="1">
      <alignment horizontal="center" vertical="center" wrapText="1"/>
    </xf>
    <xf numFmtId="49" fontId="11" fillId="4" borderId="9" xfId="1" applyNumberFormat="1" applyFont="1" applyFill="1" applyBorder="1" applyAlignment="1">
      <alignment horizontal="center" vertical="center" wrapText="1"/>
    </xf>
    <xf numFmtId="49" fontId="23" fillId="7" borderId="9" xfId="1" applyNumberFormat="1" applyFont="1" applyFill="1" applyBorder="1" applyAlignment="1">
      <alignment horizontal="center" vertical="center" wrapText="1"/>
    </xf>
    <xf numFmtId="0" fontId="11" fillId="7" borderId="3" xfId="1" applyFont="1" applyFill="1" applyBorder="1" applyAlignment="1">
      <alignment horizontal="center" vertical="center"/>
    </xf>
    <xf numFmtId="0" fontId="6" fillId="0" borderId="3" xfId="1" applyFont="1" applyBorder="1" applyAlignment="1">
      <alignment horizontal="center" vertical="center"/>
    </xf>
    <xf numFmtId="0" fontId="6" fillId="0" borderId="9" xfId="1" applyFont="1" applyBorder="1" applyAlignment="1">
      <alignment horizontal="center" vertical="center" wrapText="1"/>
    </xf>
    <xf numFmtId="49" fontId="6" fillId="0" borderId="9" xfId="1" applyNumberFormat="1" applyFont="1" applyBorder="1" applyAlignment="1">
      <alignment horizontal="center" vertical="center" wrapText="1"/>
    </xf>
    <xf numFmtId="3" fontId="6" fillId="5" borderId="3" xfId="1" applyNumberFormat="1" applyFont="1" applyFill="1" applyBorder="1" applyAlignment="1">
      <alignment horizontal="center" vertical="center" wrapText="1"/>
    </xf>
    <xf numFmtId="0" fontId="6" fillId="5" borderId="3" xfId="1" applyFont="1" applyFill="1" applyBorder="1" applyAlignment="1">
      <alignment horizontal="center" vertical="center" wrapText="1"/>
    </xf>
    <xf numFmtId="0" fontId="6" fillId="5" borderId="3" xfId="1" applyFont="1" applyFill="1" applyBorder="1" applyAlignment="1">
      <alignment horizontal="center" vertical="center"/>
    </xf>
    <xf numFmtId="0" fontId="6" fillId="5" borderId="9" xfId="1" applyFont="1" applyFill="1" applyBorder="1" applyAlignment="1">
      <alignment horizontal="center" vertical="center" wrapText="1"/>
    </xf>
    <xf numFmtId="49" fontId="6" fillId="5" borderId="9" xfId="1" applyNumberFormat="1" applyFont="1" applyFill="1" applyBorder="1" applyAlignment="1">
      <alignment horizontal="center" vertical="center" wrapText="1"/>
    </xf>
    <xf numFmtId="0" fontId="5" fillId="0" borderId="0" xfId="1" applyFont="1" applyAlignment="1">
      <alignment vertical="center"/>
    </xf>
    <xf numFmtId="0" fontId="5" fillId="0" borderId="0" xfId="0" applyFont="1" applyAlignment="1">
      <alignment vertical="center" wrapText="1"/>
    </xf>
    <xf numFmtId="0" fontId="10" fillId="0" borderId="0" xfId="1" applyFont="1" applyAlignment="1">
      <alignment vertical="center"/>
    </xf>
    <xf numFmtId="0" fontId="33" fillId="0" borderId="0" xfId="0" applyFont="1" applyAlignment="1">
      <alignment horizontal="center" vertical="center" wrapText="1"/>
    </xf>
    <xf numFmtId="0" fontId="17" fillId="0" borderId="0" xfId="1" applyFont="1" applyAlignment="1">
      <alignment horizontal="left" vertical="center"/>
    </xf>
    <xf numFmtId="0" fontId="7" fillId="0" borderId="0" xfId="1" applyFont="1" applyAlignment="1">
      <alignment vertical="center"/>
    </xf>
    <xf numFmtId="0" fontId="10" fillId="0" borderId="0" xfId="0" applyFont="1" applyAlignment="1">
      <alignment horizontal="left" vertical="center"/>
    </xf>
    <xf numFmtId="14" fontId="34" fillId="3" borderId="11" xfId="1" applyNumberFormat="1" applyFont="1" applyFill="1" applyBorder="1" applyAlignment="1">
      <alignment horizontal="center" vertical="center"/>
    </xf>
    <xf numFmtId="14" fontId="34" fillId="3" borderId="12" xfId="1" applyNumberFormat="1" applyFont="1" applyFill="1" applyBorder="1" applyAlignment="1">
      <alignment horizontal="left" vertical="center"/>
    </xf>
    <xf numFmtId="0" fontId="12" fillId="0" borderId="0" xfId="1" applyFont="1" applyAlignment="1">
      <alignment vertical="center"/>
    </xf>
    <xf numFmtId="0" fontId="0" fillId="2" borderId="13" xfId="0" applyFill="1" applyBorder="1" applyAlignment="1">
      <alignment vertical="center"/>
    </xf>
    <xf numFmtId="3" fontId="5" fillId="2" borderId="13" xfId="1" applyNumberFormat="1" applyFont="1" applyFill="1" applyBorder="1" applyAlignment="1">
      <alignment horizontal="right" vertical="center"/>
    </xf>
    <xf numFmtId="0" fontId="16" fillId="2" borderId="13" xfId="1" applyFont="1" applyFill="1" applyBorder="1" applyAlignment="1">
      <alignment horizontal="left" vertical="center"/>
    </xf>
    <xf numFmtId="0" fontId="35" fillId="2" borderId="14" xfId="1" applyFont="1" applyFill="1" applyBorder="1" applyAlignment="1">
      <alignment horizontal="left" vertical="center"/>
    </xf>
    <xf numFmtId="0" fontId="12" fillId="0" borderId="0" xfId="1" applyFont="1" applyAlignment="1">
      <alignment vertical="center" wrapText="1"/>
    </xf>
    <xf numFmtId="0" fontId="13" fillId="0" borderId="0" xfId="0" applyFont="1" applyAlignment="1">
      <alignment horizontal="left" vertical="center"/>
    </xf>
    <xf numFmtId="0" fontId="36" fillId="0" borderId="0" xfId="1" applyFont="1" applyAlignment="1">
      <alignment vertical="center"/>
    </xf>
    <xf numFmtId="0" fontId="17" fillId="0" borderId="0" xfId="0" applyFont="1" applyAlignment="1">
      <alignment horizontal="left" vertical="center"/>
    </xf>
    <xf numFmtId="0" fontId="5" fillId="0" borderId="0" xfId="1" applyFont="1"/>
    <xf numFmtId="0" fontId="27" fillId="4" borderId="10" xfId="3" applyFont="1" applyFill="1" applyBorder="1" applyAlignment="1">
      <alignment vertical="top" wrapText="1"/>
    </xf>
    <xf numFmtId="0" fontId="30" fillId="4" borderId="10" xfId="3" applyFont="1" applyFill="1" applyBorder="1" applyAlignment="1">
      <alignment vertical="top" wrapText="1"/>
    </xf>
    <xf numFmtId="0" fontId="11" fillId="4" borderId="3" xfId="0" applyFont="1" applyFill="1" applyBorder="1" applyAlignment="1">
      <alignment vertical="center" wrapText="1"/>
    </xf>
    <xf numFmtId="0" fontId="11" fillId="4" borderId="3" xfId="0" applyFont="1" applyFill="1" applyBorder="1" applyAlignment="1">
      <alignment horizontal="left" vertical="center" wrapText="1"/>
    </xf>
    <xf numFmtId="3" fontId="11" fillId="9" borderId="5" xfId="1" applyNumberFormat="1" applyFont="1" applyFill="1" applyBorder="1" applyAlignment="1">
      <alignment horizontal="center" vertical="center" wrapText="1"/>
    </xf>
    <xf numFmtId="3" fontId="11" fillId="9" borderId="3" xfId="1" applyNumberFormat="1" applyFont="1" applyFill="1" applyBorder="1" applyAlignment="1">
      <alignment horizontal="center" vertical="center" wrapText="1"/>
    </xf>
    <xf numFmtId="3" fontId="17" fillId="9" borderId="3" xfId="1" applyNumberFormat="1" applyFont="1" applyFill="1" applyBorder="1" applyAlignment="1">
      <alignment horizontal="center" vertical="center"/>
    </xf>
    <xf numFmtId="0" fontId="5" fillId="9" borderId="2" xfId="1" applyFont="1" applyFill="1" applyBorder="1" applyAlignment="1">
      <alignment vertical="center"/>
    </xf>
    <xf numFmtId="3" fontId="17" fillId="10" borderId="3" xfId="1" applyNumberFormat="1" applyFont="1" applyFill="1" applyBorder="1" applyAlignment="1">
      <alignment horizontal="center" vertical="center"/>
    </xf>
    <xf numFmtId="0" fontId="11" fillId="4" borderId="9" xfId="0" applyFont="1" applyFill="1" applyBorder="1" applyAlignment="1" applyProtection="1">
      <alignment horizontal="center" vertical="center" wrapText="1"/>
      <protection locked="0"/>
    </xf>
    <xf numFmtId="0" fontId="11" fillId="4" borderId="15" xfId="0" applyFont="1" applyFill="1" applyBorder="1" applyAlignment="1" applyProtection="1">
      <alignment horizontal="center" vertical="center" wrapText="1"/>
      <protection locked="0"/>
    </xf>
    <xf numFmtId="0" fontId="11" fillId="4" borderId="7" xfId="0" applyFont="1" applyFill="1" applyBorder="1" applyAlignment="1" applyProtection="1">
      <alignment horizontal="center" vertical="center" wrapText="1"/>
      <protection locked="0"/>
    </xf>
    <xf numFmtId="3" fontId="11" fillId="9" borderId="9" xfId="1" applyNumberFormat="1" applyFont="1" applyFill="1" applyBorder="1" applyAlignment="1">
      <alignment horizontal="center" vertical="center" wrapText="1"/>
    </xf>
    <xf numFmtId="3" fontId="11" fillId="9" borderId="7" xfId="1" applyNumberFormat="1" applyFont="1" applyFill="1" applyBorder="1" applyAlignment="1">
      <alignment horizontal="center" vertical="center" wrapText="1"/>
    </xf>
    <xf numFmtId="3" fontId="11" fillId="4" borderId="9" xfId="0" applyNumberFormat="1" applyFont="1" applyFill="1" applyBorder="1" applyAlignment="1">
      <alignment horizontal="center" vertical="center" wrapText="1"/>
    </xf>
    <xf numFmtId="3" fontId="11" fillId="4" borderId="7" xfId="0" applyNumberFormat="1" applyFont="1" applyFill="1" applyBorder="1" applyAlignment="1">
      <alignment horizontal="center" vertical="center" wrapText="1"/>
    </xf>
    <xf numFmtId="3" fontId="11" fillId="9" borderId="15" xfId="1" applyNumberFormat="1" applyFont="1" applyFill="1" applyBorder="1" applyAlignment="1">
      <alignment horizontal="center" vertical="center" wrapText="1"/>
    </xf>
    <xf numFmtId="3" fontId="11" fillId="4" borderId="15" xfId="0" applyNumberFormat="1" applyFont="1" applyFill="1" applyBorder="1" applyAlignment="1">
      <alignment horizontal="center" vertical="center" wrapText="1"/>
    </xf>
    <xf numFmtId="0" fontId="11" fillId="4" borderId="9" xfId="0" applyFont="1" applyFill="1" applyBorder="1" applyAlignment="1">
      <alignment horizontal="center" vertical="center"/>
    </xf>
    <xf numFmtId="0" fontId="11" fillId="4" borderId="7" xfId="0" applyFont="1" applyFill="1" applyBorder="1" applyAlignment="1">
      <alignment horizontal="center" vertical="center"/>
    </xf>
  </cellXfs>
  <cellStyles count="4">
    <cellStyle name="Hypertextový odkaz" xfId="2" builtinId="8"/>
    <cellStyle name="Normální" xfId="0" builtinId="0"/>
    <cellStyle name="Normální 2 2" xfId="3" xr:uid="{E56F9D37-40A6-41D3-9543-B96C8152A2AD}"/>
    <cellStyle name="normální_Sešit2" xfId="1" xr:uid="{C6AA3870-1799-4F7A-B5EF-83D869A1013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915596-E2DC-4348-8233-96A39C4123A4}">
  <dimension ref="A1:G180"/>
  <sheetViews>
    <sheetView tabSelected="1" zoomScale="70" zoomScaleNormal="70" workbookViewId="0">
      <selection activeCell="D7" sqref="D7"/>
    </sheetView>
  </sheetViews>
  <sheetFormatPr defaultColWidth="10.28515625" defaultRowHeight="10.5" x14ac:dyDescent="0.15"/>
  <cols>
    <col min="1" max="1" width="6.42578125" style="2" customWidth="1"/>
    <col min="2" max="2" width="98.28515625" style="4" customWidth="1"/>
    <col min="3" max="3" width="18.7109375" style="2" customWidth="1"/>
    <col min="4" max="4" width="16" style="2" customWidth="1"/>
    <col min="5" max="5" width="7.85546875" style="2" customWidth="1"/>
    <col min="6" max="6" width="11.7109375" style="3" bestFit="1" customWidth="1"/>
    <col min="7" max="7" width="15.42578125" style="2" bestFit="1" customWidth="1"/>
    <col min="8" max="16384" width="10.28515625" style="1"/>
  </cols>
  <sheetData>
    <row r="1" spans="1:7" x14ac:dyDescent="0.15">
      <c r="B1" s="1"/>
    </row>
    <row r="2" spans="1:7" s="125" customFormat="1" ht="11.25" x14ac:dyDescent="0.2">
      <c r="A2" s="6"/>
      <c r="B2" s="9"/>
      <c r="C2" s="6"/>
      <c r="D2" s="6"/>
      <c r="E2" s="6"/>
      <c r="F2" s="7"/>
      <c r="G2" s="6"/>
    </row>
    <row r="3" spans="1:7" s="107" customFormat="1" ht="19.5" thickBot="1" x14ac:dyDescent="0.2">
      <c r="A3" s="124"/>
      <c r="B3" s="123" t="s">
        <v>197</v>
      </c>
      <c r="C3" s="123"/>
      <c r="D3" s="2"/>
      <c r="E3" s="2"/>
      <c r="F3" s="22"/>
      <c r="G3" s="23"/>
    </row>
    <row r="4" spans="1:7" s="107" customFormat="1" ht="51" customHeight="1" thickBot="1" x14ac:dyDescent="0.25">
      <c r="A4" s="122"/>
      <c r="B4" s="121"/>
      <c r="C4" s="120" t="s">
        <v>195</v>
      </c>
      <c r="D4" s="119"/>
      <c r="E4" s="118"/>
      <c r="F4" s="118"/>
      <c r="G4" s="117"/>
    </row>
    <row r="5" spans="1:7" s="107" customFormat="1" ht="21" thickBot="1" x14ac:dyDescent="0.25">
      <c r="A5" s="113"/>
      <c r="B5" s="116"/>
      <c r="C5" s="115" t="s">
        <v>194</v>
      </c>
      <c r="D5" s="114">
        <v>45328</v>
      </c>
      <c r="G5" s="23"/>
    </row>
    <row r="6" spans="1:7" s="107" customFormat="1" ht="7.5" customHeight="1" thickTop="1" thickBot="1" x14ac:dyDescent="0.25">
      <c r="A6" s="113"/>
      <c r="B6" s="112"/>
      <c r="C6" s="111"/>
      <c r="D6" s="23"/>
      <c r="E6" s="22"/>
      <c r="F6" s="22"/>
      <c r="G6" s="23"/>
    </row>
    <row r="7" spans="1:7" s="107" customFormat="1" ht="21.75" customHeight="1" thickBot="1" x14ac:dyDescent="0.25">
      <c r="A7" s="23"/>
      <c r="B7" s="110"/>
      <c r="C7" s="133"/>
      <c r="D7" s="109" t="s">
        <v>196</v>
      </c>
      <c r="G7" s="23"/>
    </row>
    <row r="8" spans="1:7" s="107" customFormat="1" ht="9.75" customHeight="1" x14ac:dyDescent="0.2">
      <c r="A8" s="23"/>
      <c r="B8" s="108"/>
      <c r="C8" s="23"/>
      <c r="D8" s="23"/>
      <c r="E8" s="23"/>
      <c r="F8" s="22"/>
      <c r="G8" s="22"/>
    </row>
    <row r="9" spans="1:7" s="21" customFormat="1" ht="22.5" x14ac:dyDescent="0.2">
      <c r="A9" s="106" t="s">
        <v>193</v>
      </c>
      <c r="B9" s="105" t="s">
        <v>192</v>
      </c>
      <c r="C9" s="104" t="s">
        <v>191</v>
      </c>
      <c r="D9" s="104" t="s">
        <v>190</v>
      </c>
      <c r="E9" s="103" t="s">
        <v>189</v>
      </c>
      <c r="F9" s="102" t="s">
        <v>188</v>
      </c>
      <c r="G9" s="102" t="s">
        <v>187</v>
      </c>
    </row>
    <row r="10" spans="1:7" s="21" customFormat="1" ht="11.25" x14ac:dyDescent="0.2">
      <c r="A10" s="101"/>
      <c r="B10" s="100"/>
      <c r="C10" s="99"/>
      <c r="D10" s="99"/>
      <c r="E10" s="72"/>
      <c r="F10" s="71"/>
      <c r="G10" s="70"/>
    </row>
    <row r="11" spans="1:7" s="21" customFormat="1" ht="12.75" x14ac:dyDescent="0.2">
      <c r="A11" s="95"/>
      <c r="B11" s="80"/>
      <c r="C11" s="55"/>
      <c r="D11" s="79"/>
      <c r="E11" s="72"/>
      <c r="F11" s="71"/>
      <c r="G11" s="70"/>
    </row>
    <row r="12" spans="1:7" s="21" customFormat="1" ht="12.75" x14ac:dyDescent="0.2">
      <c r="A12" s="97" t="s">
        <v>186</v>
      </c>
      <c r="B12" s="87" t="s">
        <v>185</v>
      </c>
      <c r="C12" s="86"/>
      <c r="D12" s="98"/>
      <c r="E12" s="67"/>
      <c r="F12" s="66"/>
      <c r="G12" s="65"/>
    </row>
    <row r="13" spans="1:7" s="21" customFormat="1" ht="51" x14ac:dyDescent="0.2">
      <c r="A13" s="96" t="s">
        <v>184</v>
      </c>
      <c r="B13" s="62" t="s">
        <v>183</v>
      </c>
      <c r="C13" s="60" t="s">
        <v>182</v>
      </c>
      <c r="D13" s="84" t="s">
        <v>181</v>
      </c>
      <c r="E13" s="59">
        <v>1</v>
      </c>
      <c r="F13" s="130"/>
      <c r="G13" s="58">
        <f>F13*E13</f>
        <v>0</v>
      </c>
    </row>
    <row r="14" spans="1:7" s="21" customFormat="1" ht="51" x14ac:dyDescent="0.2">
      <c r="A14" s="96" t="s">
        <v>180</v>
      </c>
      <c r="B14" s="62" t="s">
        <v>179</v>
      </c>
      <c r="C14" s="60" t="s">
        <v>178</v>
      </c>
      <c r="D14" s="84" t="s">
        <v>177</v>
      </c>
      <c r="E14" s="59">
        <v>2</v>
      </c>
      <c r="F14" s="130"/>
      <c r="G14" s="58">
        <f>F14*E14</f>
        <v>0</v>
      </c>
    </row>
    <row r="15" spans="1:7" s="21" customFormat="1" ht="25.5" x14ac:dyDescent="0.2">
      <c r="A15" s="96" t="s">
        <v>176</v>
      </c>
      <c r="B15" s="62" t="s">
        <v>41</v>
      </c>
      <c r="C15" s="59" t="s">
        <v>40</v>
      </c>
      <c r="D15" s="59" t="s">
        <v>39</v>
      </c>
      <c r="E15" s="59">
        <v>1</v>
      </c>
      <c r="F15" s="130"/>
      <c r="G15" s="58">
        <f>F15*E15</f>
        <v>0</v>
      </c>
    </row>
    <row r="16" spans="1:7" s="21" customFormat="1" ht="38.25" x14ac:dyDescent="0.2">
      <c r="A16" s="96" t="s">
        <v>175</v>
      </c>
      <c r="B16" s="62" t="s">
        <v>174</v>
      </c>
      <c r="C16" s="59" t="s">
        <v>173</v>
      </c>
      <c r="D16" s="59" t="s">
        <v>31</v>
      </c>
      <c r="E16" s="59">
        <v>1</v>
      </c>
      <c r="F16" s="130"/>
      <c r="G16" s="58">
        <f>F16*E16</f>
        <v>0</v>
      </c>
    </row>
    <row r="17" spans="1:7" s="21" customFormat="1" ht="12.75" x14ac:dyDescent="0.2">
      <c r="A17" s="95"/>
      <c r="B17" s="83"/>
      <c r="C17" s="55"/>
      <c r="D17" s="79"/>
      <c r="E17" s="72"/>
      <c r="F17" s="71"/>
      <c r="G17" s="70"/>
    </row>
    <row r="18" spans="1:7" s="21" customFormat="1" ht="12.75" x14ac:dyDescent="0.2">
      <c r="A18" s="97" t="s">
        <v>172</v>
      </c>
      <c r="B18" s="94" t="s">
        <v>171</v>
      </c>
      <c r="C18" s="86"/>
      <c r="D18" s="98"/>
      <c r="E18" s="67"/>
      <c r="F18" s="66"/>
      <c r="G18" s="65"/>
    </row>
    <row r="19" spans="1:7" s="21" customFormat="1" ht="76.5" x14ac:dyDescent="0.2">
      <c r="A19" s="96" t="s">
        <v>170</v>
      </c>
      <c r="B19" s="62" t="s">
        <v>157</v>
      </c>
      <c r="C19" s="60" t="s">
        <v>169</v>
      </c>
      <c r="D19" s="84"/>
      <c r="E19" s="59">
        <v>1</v>
      </c>
      <c r="F19" s="130"/>
      <c r="G19" s="58">
        <f t="shared" ref="G19:G20" si="0">F19*E19</f>
        <v>0</v>
      </c>
    </row>
    <row r="20" spans="1:7" s="21" customFormat="1" ht="38.25" x14ac:dyDescent="0.2">
      <c r="A20" s="96" t="s">
        <v>168</v>
      </c>
      <c r="B20" s="93" t="s">
        <v>167</v>
      </c>
      <c r="C20" s="60"/>
      <c r="D20" s="60" t="s">
        <v>133</v>
      </c>
      <c r="E20" s="59">
        <v>1</v>
      </c>
      <c r="F20" s="130"/>
      <c r="G20" s="58">
        <f t="shared" si="0"/>
        <v>0</v>
      </c>
    </row>
    <row r="21" spans="1:7" s="21" customFormat="1" ht="12.75" x14ac:dyDescent="0.2">
      <c r="A21" s="95"/>
      <c r="B21" s="83"/>
      <c r="C21" s="55"/>
      <c r="D21" s="55"/>
      <c r="E21" s="72"/>
      <c r="F21" s="71"/>
      <c r="G21" s="70"/>
    </row>
    <row r="22" spans="1:7" s="21" customFormat="1" ht="12.75" x14ac:dyDescent="0.2">
      <c r="A22" s="97" t="s">
        <v>166</v>
      </c>
      <c r="B22" s="94" t="s">
        <v>165</v>
      </c>
      <c r="C22" s="86"/>
      <c r="D22" s="86"/>
      <c r="E22" s="67"/>
      <c r="F22" s="66"/>
      <c r="G22" s="65"/>
    </row>
    <row r="23" spans="1:7" s="21" customFormat="1" ht="76.5" x14ac:dyDescent="0.2">
      <c r="A23" s="96" t="s">
        <v>164</v>
      </c>
      <c r="B23" s="62" t="s">
        <v>157</v>
      </c>
      <c r="C23" s="60" t="s">
        <v>163</v>
      </c>
      <c r="D23" s="60"/>
      <c r="E23" s="59">
        <v>1</v>
      </c>
      <c r="F23" s="130"/>
      <c r="G23" s="58">
        <f>F23*E23</f>
        <v>0</v>
      </c>
    </row>
    <row r="24" spans="1:7" s="21" customFormat="1" ht="38.25" x14ac:dyDescent="0.2">
      <c r="A24" s="96" t="s">
        <v>162</v>
      </c>
      <c r="B24" s="93" t="s">
        <v>161</v>
      </c>
      <c r="C24" s="60"/>
      <c r="D24" s="60" t="s">
        <v>133</v>
      </c>
      <c r="E24" s="59">
        <v>1</v>
      </c>
      <c r="F24" s="130"/>
      <c r="G24" s="58">
        <f>F24*E24</f>
        <v>0</v>
      </c>
    </row>
    <row r="25" spans="1:7" s="21" customFormat="1" ht="12.75" x14ac:dyDescent="0.2">
      <c r="A25" s="95"/>
      <c r="B25" s="83"/>
      <c r="C25" s="55"/>
      <c r="D25" s="55"/>
      <c r="E25" s="72"/>
      <c r="F25" s="71"/>
      <c r="G25" s="70"/>
    </row>
    <row r="26" spans="1:7" s="21" customFormat="1" ht="12.75" x14ac:dyDescent="0.2">
      <c r="A26" s="97" t="s">
        <v>160</v>
      </c>
      <c r="B26" s="94" t="s">
        <v>159</v>
      </c>
      <c r="C26" s="86"/>
      <c r="D26" s="86"/>
      <c r="E26" s="67"/>
      <c r="F26" s="66"/>
      <c r="G26" s="65"/>
    </row>
    <row r="27" spans="1:7" s="21" customFormat="1" ht="76.5" x14ac:dyDescent="0.2">
      <c r="A27" s="96" t="s">
        <v>158</v>
      </c>
      <c r="B27" s="62" t="s">
        <v>157</v>
      </c>
      <c r="C27" s="60" t="s">
        <v>156</v>
      </c>
      <c r="D27" s="60"/>
      <c r="E27" s="59">
        <v>1</v>
      </c>
      <c r="F27" s="130"/>
      <c r="G27" s="58">
        <f>F27*E27</f>
        <v>0</v>
      </c>
    </row>
    <row r="28" spans="1:7" s="21" customFormat="1" ht="38.25" x14ac:dyDescent="0.2">
      <c r="A28" s="96" t="s">
        <v>155</v>
      </c>
      <c r="B28" s="93" t="s">
        <v>154</v>
      </c>
      <c r="C28" s="60"/>
      <c r="D28" s="60" t="s">
        <v>133</v>
      </c>
      <c r="E28" s="59">
        <v>1</v>
      </c>
      <c r="F28" s="130"/>
      <c r="G28" s="58">
        <f>F28*E28</f>
        <v>0</v>
      </c>
    </row>
    <row r="29" spans="1:7" s="21" customFormat="1" ht="12.75" x14ac:dyDescent="0.2">
      <c r="A29" s="95"/>
      <c r="B29" s="83"/>
      <c r="C29" s="55"/>
      <c r="D29" s="55"/>
      <c r="E29" s="72"/>
      <c r="F29" s="71"/>
      <c r="G29" s="70"/>
    </row>
    <row r="30" spans="1:7" s="44" customFormat="1" ht="12.75" x14ac:dyDescent="0.2">
      <c r="A30" s="69" t="s">
        <v>153</v>
      </c>
      <c r="B30" s="94" t="s">
        <v>152</v>
      </c>
      <c r="C30" s="86"/>
      <c r="D30" s="86"/>
      <c r="E30" s="67"/>
      <c r="F30" s="66"/>
      <c r="G30" s="65"/>
    </row>
    <row r="31" spans="1:7" s="44" customFormat="1" ht="63.75" x14ac:dyDescent="0.2">
      <c r="A31" s="59" t="s">
        <v>151</v>
      </c>
      <c r="B31" s="62" t="s">
        <v>150</v>
      </c>
      <c r="C31" s="60" t="s">
        <v>149</v>
      </c>
      <c r="D31" s="60"/>
      <c r="E31" s="59">
        <v>1</v>
      </c>
      <c r="F31" s="130"/>
      <c r="G31" s="58">
        <f>F31*E31</f>
        <v>0</v>
      </c>
    </row>
    <row r="32" spans="1:7" s="44" customFormat="1" ht="38.25" x14ac:dyDescent="0.2">
      <c r="A32" s="59" t="s">
        <v>148</v>
      </c>
      <c r="B32" s="93" t="s">
        <v>147</v>
      </c>
      <c r="C32" s="60"/>
      <c r="D32" s="60" t="s">
        <v>133</v>
      </c>
      <c r="E32" s="59">
        <v>1</v>
      </c>
      <c r="F32" s="130"/>
      <c r="G32" s="58">
        <f>F32*E32</f>
        <v>0</v>
      </c>
    </row>
    <row r="33" spans="1:7" s="44" customFormat="1" ht="12.75" x14ac:dyDescent="0.2">
      <c r="A33" s="63"/>
      <c r="B33" s="76"/>
      <c r="C33" s="55"/>
      <c r="D33" s="55"/>
      <c r="E33" s="72"/>
      <c r="F33" s="71"/>
      <c r="G33" s="70"/>
    </row>
    <row r="34" spans="1:7" s="44" customFormat="1" ht="12.75" x14ac:dyDescent="0.2">
      <c r="A34" s="69" t="s">
        <v>146</v>
      </c>
      <c r="B34" s="94" t="s">
        <v>145</v>
      </c>
      <c r="C34" s="86"/>
      <c r="D34" s="86"/>
      <c r="E34" s="67"/>
      <c r="F34" s="66"/>
      <c r="G34" s="65"/>
    </row>
    <row r="35" spans="1:7" s="44" customFormat="1" ht="63.75" x14ac:dyDescent="0.2">
      <c r="A35" s="59" t="s">
        <v>144</v>
      </c>
      <c r="B35" s="62" t="s">
        <v>137</v>
      </c>
      <c r="C35" s="60" t="s">
        <v>143</v>
      </c>
      <c r="D35" s="60"/>
      <c r="E35" s="59">
        <v>1</v>
      </c>
      <c r="F35" s="130"/>
      <c r="G35" s="58">
        <f>F35*E35</f>
        <v>0</v>
      </c>
    </row>
    <row r="36" spans="1:7" s="44" customFormat="1" ht="38.25" x14ac:dyDescent="0.2">
      <c r="A36" s="59" t="s">
        <v>142</v>
      </c>
      <c r="B36" s="93" t="s">
        <v>141</v>
      </c>
      <c r="C36" s="60"/>
      <c r="D36" s="60" t="s">
        <v>133</v>
      </c>
      <c r="E36" s="59">
        <v>1</v>
      </c>
      <c r="F36" s="130"/>
      <c r="G36" s="58">
        <f>F36*E36</f>
        <v>0</v>
      </c>
    </row>
    <row r="37" spans="1:7" s="44" customFormat="1" ht="12.75" x14ac:dyDescent="0.2">
      <c r="A37" s="63"/>
      <c r="B37" s="76"/>
      <c r="C37" s="55"/>
      <c r="D37" s="55"/>
      <c r="E37" s="72"/>
      <c r="F37" s="71"/>
      <c r="G37" s="70"/>
    </row>
    <row r="38" spans="1:7" s="44" customFormat="1" ht="12.75" x14ac:dyDescent="0.2">
      <c r="A38" s="69" t="s">
        <v>140</v>
      </c>
      <c r="B38" s="94" t="s">
        <v>139</v>
      </c>
      <c r="C38" s="86"/>
      <c r="D38" s="86"/>
      <c r="E38" s="67"/>
      <c r="F38" s="66"/>
      <c r="G38" s="65"/>
    </row>
    <row r="39" spans="1:7" s="44" customFormat="1" ht="63.75" x14ac:dyDescent="0.2">
      <c r="A39" s="59" t="s">
        <v>138</v>
      </c>
      <c r="B39" s="62" t="s">
        <v>137</v>
      </c>
      <c r="C39" s="60" t="s">
        <v>136</v>
      </c>
      <c r="D39" s="60"/>
      <c r="E39" s="59">
        <v>1</v>
      </c>
      <c r="F39" s="130"/>
      <c r="G39" s="58">
        <f>F39*E39</f>
        <v>0</v>
      </c>
    </row>
    <row r="40" spans="1:7" s="44" customFormat="1" ht="38.25" x14ac:dyDescent="0.2">
      <c r="A40" s="59" t="s">
        <v>135</v>
      </c>
      <c r="B40" s="93" t="s">
        <v>134</v>
      </c>
      <c r="C40" s="60"/>
      <c r="D40" s="60" t="s">
        <v>133</v>
      </c>
      <c r="E40" s="59">
        <v>1</v>
      </c>
      <c r="F40" s="130"/>
      <c r="G40" s="58">
        <f>F40*E40</f>
        <v>0</v>
      </c>
    </row>
    <row r="41" spans="1:7" s="44" customFormat="1" ht="12.75" x14ac:dyDescent="0.2">
      <c r="A41" s="63"/>
      <c r="B41" s="76"/>
      <c r="C41" s="55"/>
      <c r="D41" s="55"/>
      <c r="E41" s="72"/>
      <c r="F41" s="71"/>
      <c r="G41" s="70"/>
    </row>
    <row r="42" spans="1:7" s="44" customFormat="1" ht="12.75" x14ac:dyDescent="0.2">
      <c r="A42" s="69" t="s">
        <v>132</v>
      </c>
      <c r="B42" s="87" t="s">
        <v>131</v>
      </c>
      <c r="C42" s="86"/>
      <c r="D42" s="86"/>
      <c r="E42" s="67"/>
      <c r="F42" s="66"/>
      <c r="G42" s="65"/>
    </row>
    <row r="43" spans="1:7" s="44" customFormat="1" ht="25.5" x14ac:dyDescent="0.2">
      <c r="A43" s="59" t="s">
        <v>130</v>
      </c>
      <c r="B43" s="62" t="s">
        <v>126</v>
      </c>
      <c r="C43" s="59" t="s">
        <v>125</v>
      </c>
      <c r="D43" s="59" t="s">
        <v>124</v>
      </c>
      <c r="E43" s="59">
        <v>1</v>
      </c>
      <c r="F43" s="130"/>
      <c r="G43" s="58">
        <f t="shared" ref="G43" si="1">F43*E43</f>
        <v>0</v>
      </c>
    </row>
    <row r="44" spans="1:7" s="44" customFormat="1" ht="12.75" x14ac:dyDescent="0.2">
      <c r="A44" s="63"/>
      <c r="B44" s="76"/>
      <c r="C44" s="55"/>
      <c r="D44" s="55"/>
      <c r="E44" s="72"/>
      <c r="F44" s="71"/>
      <c r="G44" s="70"/>
    </row>
    <row r="45" spans="1:7" s="44" customFormat="1" ht="12.75" x14ac:dyDescent="0.2">
      <c r="A45" s="69" t="s">
        <v>129</v>
      </c>
      <c r="B45" s="87" t="s">
        <v>128</v>
      </c>
      <c r="C45" s="86"/>
      <c r="D45" s="86"/>
      <c r="E45" s="67"/>
      <c r="F45" s="66"/>
      <c r="G45" s="65"/>
    </row>
    <row r="46" spans="1:7" s="44" customFormat="1" ht="25.5" x14ac:dyDescent="0.2">
      <c r="A46" s="59" t="s">
        <v>127</v>
      </c>
      <c r="B46" s="62" t="s">
        <v>126</v>
      </c>
      <c r="C46" s="59" t="s">
        <v>125</v>
      </c>
      <c r="D46" s="59" t="s">
        <v>124</v>
      </c>
      <c r="E46" s="59">
        <v>2</v>
      </c>
      <c r="F46" s="130"/>
      <c r="G46" s="58">
        <f t="shared" ref="G46" si="2">F46*E46</f>
        <v>0</v>
      </c>
    </row>
    <row r="47" spans="1:7" s="44" customFormat="1" ht="12.75" x14ac:dyDescent="0.2">
      <c r="A47" s="63"/>
      <c r="B47" s="76"/>
      <c r="C47" s="55"/>
      <c r="D47" s="55"/>
      <c r="E47" s="47"/>
      <c r="F47" s="46"/>
      <c r="G47" s="45"/>
    </row>
    <row r="48" spans="1:7" s="44" customFormat="1" ht="26.25" x14ac:dyDescent="0.2">
      <c r="A48" s="92"/>
      <c r="B48" s="91" t="s">
        <v>123</v>
      </c>
      <c r="C48" s="90"/>
      <c r="D48" s="90"/>
      <c r="E48" s="88"/>
      <c r="F48" s="89"/>
      <c r="G48" s="88"/>
    </row>
    <row r="49" spans="1:7" s="44" customFormat="1" ht="12.75" x14ac:dyDescent="0.2">
      <c r="A49" s="63"/>
      <c r="B49" s="76"/>
      <c r="C49" s="55"/>
      <c r="D49" s="55"/>
      <c r="E49" s="72"/>
      <c r="F49" s="71"/>
      <c r="G49" s="70"/>
    </row>
    <row r="50" spans="1:7" s="44" customFormat="1" ht="12.75" x14ac:dyDescent="0.2">
      <c r="A50" s="69" t="s">
        <v>122</v>
      </c>
      <c r="B50" s="87" t="s">
        <v>121</v>
      </c>
      <c r="C50" s="86"/>
      <c r="D50" s="86"/>
      <c r="E50" s="67"/>
      <c r="F50" s="66"/>
      <c r="G50" s="65"/>
    </row>
    <row r="51" spans="1:7" s="44" customFormat="1" ht="38.25" x14ac:dyDescent="0.2">
      <c r="A51" s="59" t="s">
        <v>120</v>
      </c>
      <c r="B51" s="62" t="s">
        <v>119</v>
      </c>
      <c r="C51" s="59" t="s">
        <v>118</v>
      </c>
      <c r="D51" s="59" t="s">
        <v>31</v>
      </c>
      <c r="E51" s="59">
        <v>3</v>
      </c>
      <c r="F51" s="130"/>
      <c r="G51" s="58">
        <f>F51*E51</f>
        <v>0</v>
      </c>
    </row>
    <row r="52" spans="1:7" s="44" customFormat="1" ht="12.75" x14ac:dyDescent="0.2">
      <c r="A52" s="63"/>
      <c r="B52" s="76"/>
      <c r="C52" s="55"/>
      <c r="D52" s="55"/>
      <c r="E52" s="72"/>
      <c r="F52" s="71"/>
      <c r="G52" s="70"/>
    </row>
    <row r="53" spans="1:7" s="44" customFormat="1" ht="12.75" x14ac:dyDescent="0.2">
      <c r="A53" s="63"/>
      <c r="B53" s="76"/>
      <c r="C53" s="55"/>
      <c r="D53" s="55"/>
      <c r="E53" s="72"/>
      <c r="F53" s="71"/>
      <c r="G53" s="70"/>
    </row>
    <row r="54" spans="1:7" s="44" customFormat="1" ht="12.75" x14ac:dyDescent="0.2">
      <c r="A54" s="69" t="s">
        <v>117</v>
      </c>
      <c r="B54" s="87" t="s">
        <v>116</v>
      </c>
      <c r="C54" s="86"/>
      <c r="D54" s="86"/>
      <c r="E54" s="67"/>
      <c r="F54" s="66"/>
      <c r="G54" s="65"/>
    </row>
    <row r="55" spans="1:7" s="57" customFormat="1" ht="237.75" customHeight="1" x14ac:dyDescent="0.2">
      <c r="A55" s="59" t="s">
        <v>115</v>
      </c>
      <c r="B55" s="85" t="s">
        <v>200</v>
      </c>
      <c r="C55" s="60" t="s">
        <v>105</v>
      </c>
      <c r="D55" s="144" t="s">
        <v>104</v>
      </c>
      <c r="E55" s="135">
        <v>1</v>
      </c>
      <c r="F55" s="138"/>
      <c r="G55" s="140">
        <f t="shared" ref="G55:G57" si="3">F55*E55</f>
        <v>0</v>
      </c>
    </row>
    <row r="56" spans="1:7" s="44" customFormat="1" ht="25.5" x14ac:dyDescent="0.2">
      <c r="A56" s="59"/>
      <c r="B56" s="62" t="s">
        <v>114</v>
      </c>
      <c r="C56" s="59" t="s">
        <v>102</v>
      </c>
      <c r="D56" s="145"/>
      <c r="E56" s="137"/>
      <c r="F56" s="139"/>
      <c r="G56" s="141"/>
    </row>
    <row r="57" spans="1:7" s="44" customFormat="1" ht="25.5" x14ac:dyDescent="0.2">
      <c r="A57" s="59" t="s">
        <v>113</v>
      </c>
      <c r="B57" s="62" t="s">
        <v>22</v>
      </c>
      <c r="C57" s="59" t="s">
        <v>112</v>
      </c>
      <c r="D57" s="60"/>
      <c r="E57" s="59">
        <v>1</v>
      </c>
      <c r="F57" s="130"/>
      <c r="G57" s="58">
        <f t="shared" si="3"/>
        <v>0</v>
      </c>
    </row>
    <row r="58" spans="1:7" s="44" customFormat="1" ht="12.75" x14ac:dyDescent="0.2">
      <c r="A58" s="63"/>
      <c r="B58" s="76"/>
      <c r="C58" s="55"/>
      <c r="D58" s="55"/>
      <c r="E58" s="72"/>
      <c r="F58" s="71"/>
      <c r="G58" s="70"/>
    </row>
    <row r="59" spans="1:7" s="44" customFormat="1" ht="12.75" x14ac:dyDescent="0.2">
      <c r="A59" s="69" t="s">
        <v>111</v>
      </c>
      <c r="B59" s="87" t="s">
        <v>110</v>
      </c>
      <c r="C59" s="86"/>
      <c r="D59" s="86"/>
      <c r="E59" s="67"/>
      <c r="F59" s="66"/>
      <c r="G59" s="65"/>
    </row>
    <row r="60" spans="1:7" s="57" customFormat="1" ht="255" x14ac:dyDescent="0.2">
      <c r="A60" s="59" t="s">
        <v>109</v>
      </c>
      <c r="B60" s="85" t="s">
        <v>201</v>
      </c>
      <c r="C60" s="60" t="s">
        <v>108</v>
      </c>
      <c r="D60" s="77" t="s">
        <v>107</v>
      </c>
      <c r="E60" s="59">
        <v>1</v>
      </c>
      <c r="F60" s="130"/>
      <c r="G60" s="58">
        <f t="shared" ref="G60:G87" si="4">F60*E60</f>
        <v>0</v>
      </c>
    </row>
    <row r="61" spans="1:7" s="57" customFormat="1" ht="280.5" x14ac:dyDescent="0.2">
      <c r="A61" s="59" t="s">
        <v>106</v>
      </c>
      <c r="B61" s="85" t="s">
        <v>202</v>
      </c>
      <c r="C61" s="60" t="s">
        <v>105</v>
      </c>
      <c r="D61" s="77" t="s">
        <v>104</v>
      </c>
      <c r="E61" s="135">
        <v>1</v>
      </c>
      <c r="F61" s="138"/>
      <c r="G61" s="140">
        <f t="shared" si="4"/>
        <v>0</v>
      </c>
    </row>
    <row r="62" spans="1:7" s="57" customFormat="1" ht="25.5" x14ac:dyDescent="0.2">
      <c r="A62" s="59"/>
      <c r="B62" s="62" t="s">
        <v>103</v>
      </c>
      <c r="C62" s="59" t="s">
        <v>102</v>
      </c>
      <c r="D62" s="60"/>
      <c r="E62" s="137"/>
      <c r="F62" s="139"/>
      <c r="G62" s="141"/>
    </row>
    <row r="63" spans="1:7" s="57" customFormat="1" ht="114.75" x14ac:dyDescent="0.2">
      <c r="A63" s="59" t="s">
        <v>101</v>
      </c>
      <c r="B63" s="62" t="s">
        <v>100</v>
      </c>
      <c r="C63" s="59" t="s">
        <v>99</v>
      </c>
      <c r="D63" s="59" t="s">
        <v>98</v>
      </c>
      <c r="E63" s="59">
        <v>1</v>
      </c>
      <c r="F63" s="130"/>
      <c r="G63" s="58">
        <f t="shared" si="4"/>
        <v>0</v>
      </c>
    </row>
    <row r="64" spans="1:7" s="57" customFormat="1" ht="267.75" x14ac:dyDescent="0.2">
      <c r="A64" s="59" t="s">
        <v>97</v>
      </c>
      <c r="B64" s="75" t="s">
        <v>203</v>
      </c>
      <c r="C64" s="60" t="s">
        <v>96</v>
      </c>
      <c r="D64" s="84" t="s">
        <v>95</v>
      </c>
      <c r="E64" s="135">
        <v>1</v>
      </c>
      <c r="F64" s="138"/>
      <c r="G64" s="140">
        <f t="shared" si="4"/>
        <v>0</v>
      </c>
    </row>
    <row r="65" spans="1:7" s="44" customFormat="1" ht="38.25" x14ac:dyDescent="0.2">
      <c r="A65" s="59"/>
      <c r="B65" s="126" t="s">
        <v>94</v>
      </c>
      <c r="C65" s="84"/>
      <c r="D65" s="84"/>
      <c r="E65" s="136"/>
      <c r="F65" s="142"/>
      <c r="G65" s="143"/>
    </row>
    <row r="66" spans="1:7" s="44" customFormat="1" ht="51" x14ac:dyDescent="0.2">
      <c r="A66" s="59"/>
      <c r="B66" s="127" t="s">
        <v>93</v>
      </c>
      <c r="C66" s="84"/>
      <c r="D66" s="84"/>
      <c r="E66" s="136"/>
      <c r="F66" s="142"/>
      <c r="G66" s="143"/>
    </row>
    <row r="67" spans="1:7" s="44" customFormat="1" ht="25.5" x14ac:dyDescent="0.2">
      <c r="A67" s="59"/>
      <c r="B67" s="64" t="s">
        <v>92</v>
      </c>
      <c r="C67" s="84"/>
      <c r="D67" s="84"/>
      <c r="E67" s="136"/>
      <c r="F67" s="142"/>
      <c r="G67" s="143"/>
    </row>
    <row r="68" spans="1:7" s="44" customFormat="1" ht="25.5" x14ac:dyDescent="0.2">
      <c r="A68" s="59"/>
      <c r="B68" s="64" t="s">
        <v>91</v>
      </c>
      <c r="C68" s="84"/>
      <c r="D68" s="84"/>
      <c r="E68" s="136"/>
      <c r="F68" s="142"/>
      <c r="G68" s="143"/>
    </row>
    <row r="69" spans="1:7" s="44" customFormat="1" ht="25.5" x14ac:dyDescent="0.2">
      <c r="A69" s="59"/>
      <c r="B69" s="93" t="s">
        <v>90</v>
      </c>
      <c r="C69" s="84"/>
      <c r="D69" s="84"/>
      <c r="E69" s="136"/>
      <c r="F69" s="142"/>
      <c r="G69" s="143"/>
    </row>
    <row r="70" spans="1:7" s="44" customFormat="1" ht="25.5" x14ac:dyDescent="0.2">
      <c r="A70" s="59"/>
      <c r="B70" s="93" t="s">
        <v>89</v>
      </c>
      <c r="C70" s="84"/>
      <c r="D70" s="84"/>
      <c r="E70" s="136"/>
      <c r="F70" s="142"/>
      <c r="G70" s="143"/>
    </row>
    <row r="71" spans="1:7" s="44" customFormat="1" ht="25.5" x14ac:dyDescent="0.2">
      <c r="A71" s="59"/>
      <c r="B71" s="93" t="s">
        <v>88</v>
      </c>
      <c r="C71" s="84"/>
      <c r="D71" s="84"/>
      <c r="E71" s="136"/>
      <c r="F71" s="142"/>
      <c r="G71" s="143"/>
    </row>
    <row r="72" spans="1:7" s="44" customFormat="1" ht="25.5" x14ac:dyDescent="0.2">
      <c r="A72" s="59"/>
      <c r="B72" s="93" t="s">
        <v>87</v>
      </c>
      <c r="C72" s="84"/>
      <c r="D72" s="84"/>
      <c r="E72" s="136"/>
      <c r="F72" s="142"/>
      <c r="G72" s="143"/>
    </row>
    <row r="73" spans="1:7" s="44" customFormat="1" ht="25.5" x14ac:dyDescent="0.2">
      <c r="A73" s="59"/>
      <c r="B73" s="93" t="s">
        <v>86</v>
      </c>
      <c r="C73" s="84"/>
      <c r="D73" s="84"/>
      <c r="E73" s="137"/>
      <c r="F73" s="139"/>
      <c r="G73" s="141"/>
    </row>
    <row r="74" spans="1:7" s="57" customFormat="1" ht="218.25" x14ac:dyDescent="0.2">
      <c r="A74" s="59" t="s">
        <v>85</v>
      </c>
      <c r="B74" s="73" t="s">
        <v>204</v>
      </c>
      <c r="C74" s="59" t="s">
        <v>84</v>
      </c>
      <c r="D74" s="59" t="s">
        <v>83</v>
      </c>
      <c r="E74" s="59">
        <v>1</v>
      </c>
      <c r="F74" s="138"/>
      <c r="G74" s="140">
        <f t="shared" si="4"/>
        <v>0</v>
      </c>
    </row>
    <row r="75" spans="1:7" s="44" customFormat="1" ht="25.5" x14ac:dyDescent="0.2">
      <c r="A75" s="59"/>
      <c r="B75" s="128" t="s">
        <v>82</v>
      </c>
      <c r="C75" s="59"/>
      <c r="D75" s="59"/>
      <c r="E75" s="59">
        <v>1</v>
      </c>
      <c r="F75" s="142"/>
      <c r="G75" s="143"/>
    </row>
    <row r="76" spans="1:7" s="44" customFormat="1" ht="25.5" x14ac:dyDescent="0.2">
      <c r="A76" s="59"/>
      <c r="B76" s="128" t="s">
        <v>81</v>
      </c>
      <c r="C76" s="59"/>
      <c r="D76" s="59"/>
      <c r="E76" s="59">
        <v>1</v>
      </c>
      <c r="F76" s="142"/>
      <c r="G76" s="143"/>
    </row>
    <row r="77" spans="1:7" s="44" customFormat="1" ht="25.5" x14ac:dyDescent="0.2">
      <c r="A77" s="59"/>
      <c r="B77" s="128" t="s">
        <v>80</v>
      </c>
      <c r="C77" s="59"/>
      <c r="D77" s="59"/>
      <c r="E77" s="59">
        <v>1</v>
      </c>
      <c r="F77" s="142"/>
      <c r="G77" s="143"/>
    </row>
    <row r="78" spans="1:7" s="44" customFormat="1" ht="25.5" x14ac:dyDescent="0.2">
      <c r="A78" s="59"/>
      <c r="B78" s="128" t="s">
        <v>79</v>
      </c>
      <c r="C78" s="59"/>
      <c r="D78" s="59"/>
      <c r="E78" s="59">
        <v>1</v>
      </c>
      <c r="F78" s="142"/>
      <c r="G78" s="143"/>
    </row>
    <row r="79" spans="1:7" s="44" customFormat="1" ht="25.5" x14ac:dyDescent="0.2">
      <c r="A79" s="59"/>
      <c r="B79" s="128" t="s">
        <v>78</v>
      </c>
      <c r="C79" s="59"/>
      <c r="D79" s="59"/>
      <c r="E79" s="59">
        <v>2</v>
      </c>
      <c r="F79" s="142"/>
      <c r="G79" s="143"/>
    </row>
    <row r="80" spans="1:7" s="44" customFormat="1" ht="25.5" x14ac:dyDescent="0.2">
      <c r="A80" s="59"/>
      <c r="B80" s="128" t="s">
        <v>77</v>
      </c>
      <c r="C80" s="59"/>
      <c r="D80" s="59"/>
      <c r="E80" s="59">
        <v>1</v>
      </c>
      <c r="F80" s="142"/>
      <c r="G80" s="143"/>
    </row>
    <row r="81" spans="1:7" s="44" customFormat="1" ht="25.5" x14ac:dyDescent="0.2">
      <c r="A81" s="59"/>
      <c r="B81" s="128" t="s">
        <v>76</v>
      </c>
      <c r="C81" s="59"/>
      <c r="D81" s="59"/>
      <c r="E81" s="59">
        <v>2</v>
      </c>
      <c r="F81" s="139"/>
      <c r="G81" s="141"/>
    </row>
    <row r="82" spans="1:7" s="57" customFormat="1" ht="280.5" x14ac:dyDescent="0.2">
      <c r="A82" s="59" t="s">
        <v>75</v>
      </c>
      <c r="B82" s="82" t="s">
        <v>205</v>
      </c>
      <c r="C82" s="81" t="s">
        <v>74</v>
      </c>
      <c r="D82" s="78" t="s">
        <v>73</v>
      </c>
      <c r="E82" s="135">
        <v>1</v>
      </c>
      <c r="F82" s="138"/>
      <c r="G82" s="140">
        <f t="shared" si="4"/>
        <v>0</v>
      </c>
    </row>
    <row r="83" spans="1:7" s="44" customFormat="1" ht="191.25" x14ac:dyDescent="0.2">
      <c r="A83" s="59"/>
      <c r="B83" s="62" t="s">
        <v>72</v>
      </c>
      <c r="C83" s="59"/>
      <c r="D83" s="59"/>
      <c r="E83" s="137"/>
      <c r="F83" s="139"/>
      <c r="G83" s="141"/>
    </row>
    <row r="84" spans="1:7" s="57" customFormat="1" ht="204" x14ac:dyDescent="0.2">
      <c r="A84" s="59" t="s">
        <v>71</v>
      </c>
      <c r="B84" s="75" t="s">
        <v>206</v>
      </c>
      <c r="C84" s="59" t="s">
        <v>70</v>
      </c>
      <c r="D84" s="78" t="s">
        <v>69</v>
      </c>
      <c r="E84" s="59">
        <v>1</v>
      </c>
      <c r="F84" s="130"/>
      <c r="G84" s="58">
        <f t="shared" si="4"/>
        <v>0</v>
      </c>
    </row>
    <row r="85" spans="1:7" s="57" customFormat="1" ht="25.5" x14ac:dyDescent="0.2">
      <c r="A85" s="59" t="s">
        <v>68</v>
      </c>
      <c r="B85" s="62" t="s">
        <v>33</v>
      </c>
      <c r="C85" s="59" t="s">
        <v>21</v>
      </c>
      <c r="D85" s="59" t="s">
        <v>31</v>
      </c>
      <c r="E85" s="59">
        <v>1</v>
      </c>
      <c r="F85" s="130"/>
      <c r="G85" s="58">
        <f t="shared" si="4"/>
        <v>0</v>
      </c>
    </row>
    <row r="86" spans="1:7" s="57" customFormat="1" ht="25.5" x14ac:dyDescent="0.2">
      <c r="A86" s="59" t="s">
        <v>67</v>
      </c>
      <c r="B86" s="62" t="s">
        <v>46</v>
      </c>
      <c r="C86" s="59" t="s">
        <v>66</v>
      </c>
      <c r="D86" s="59" t="s">
        <v>31</v>
      </c>
      <c r="E86" s="59">
        <v>2</v>
      </c>
      <c r="F86" s="130"/>
      <c r="G86" s="58">
        <f t="shared" si="4"/>
        <v>0</v>
      </c>
    </row>
    <row r="87" spans="1:7" s="57" customFormat="1" ht="25.5" x14ac:dyDescent="0.2">
      <c r="A87" s="59" t="s">
        <v>65</v>
      </c>
      <c r="B87" s="62" t="s">
        <v>22</v>
      </c>
      <c r="C87" s="59" t="s">
        <v>64</v>
      </c>
      <c r="D87" s="59"/>
      <c r="E87" s="59">
        <v>1</v>
      </c>
      <c r="F87" s="130"/>
      <c r="G87" s="58">
        <f t="shared" si="4"/>
        <v>0</v>
      </c>
    </row>
    <row r="88" spans="1:7" s="44" customFormat="1" ht="12.75" x14ac:dyDescent="0.2">
      <c r="A88" s="63"/>
      <c r="B88" s="48"/>
      <c r="C88" s="47"/>
      <c r="D88" s="63"/>
      <c r="E88" s="72"/>
      <c r="F88" s="71"/>
      <c r="G88" s="70"/>
    </row>
    <row r="89" spans="1:7" s="44" customFormat="1" ht="12.75" x14ac:dyDescent="0.2">
      <c r="A89" s="69" t="s">
        <v>63</v>
      </c>
      <c r="B89" s="68" t="s">
        <v>62</v>
      </c>
      <c r="C89" s="67"/>
      <c r="D89" s="67"/>
      <c r="E89" s="67"/>
      <c r="F89" s="66"/>
      <c r="G89" s="65"/>
    </row>
    <row r="90" spans="1:7" s="57" customFormat="1" ht="192.75" x14ac:dyDescent="0.2">
      <c r="A90" s="59" t="s">
        <v>61</v>
      </c>
      <c r="B90" s="73" t="s">
        <v>207</v>
      </c>
      <c r="C90" s="77" t="s">
        <v>60</v>
      </c>
      <c r="D90" s="61" t="s">
        <v>59</v>
      </c>
      <c r="E90" s="59">
        <v>1</v>
      </c>
      <c r="F90" s="138"/>
      <c r="G90" s="140">
        <f t="shared" ref="G90:G100" si="5">F90*E90</f>
        <v>0</v>
      </c>
    </row>
    <row r="91" spans="1:7" s="44" customFormat="1" ht="65.25" customHeight="1" x14ac:dyDescent="0.2">
      <c r="A91" s="59"/>
      <c r="B91" s="128" t="s">
        <v>58</v>
      </c>
      <c r="C91" s="59"/>
      <c r="D91" s="59"/>
      <c r="E91" s="59">
        <v>1</v>
      </c>
      <c r="F91" s="142"/>
      <c r="G91" s="143"/>
    </row>
    <row r="92" spans="1:7" s="44" customFormat="1" ht="25.5" x14ac:dyDescent="0.2">
      <c r="A92" s="59"/>
      <c r="B92" s="62" t="s">
        <v>57</v>
      </c>
      <c r="C92" s="59"/>
      <c r="D92" s="59"/>
      <c r="E92" s="59">
        <v>2</v>
      </c>
      <c r="F92" s="142"/>
      <c r="G92" s="143"/>
    </row>
    <row r="93" spans="1:7" s="44" customFormat="1" ht="25.5" x14ac:dyDescent="0.2">
      <c r="A93" s="59"/>
      <c r="B93" s="62" t="s">
        <v>56</v>
      </c>
      <c r="C93" s="59"/>
      <c r="D93" s="59"/>
      <c r="E93" s="59">
        <v>1</v>
      </c>
      <c r="F93" s="142"/>
      <c r="G93" s="143"/>
    </row>
    <row r="94" spans="1:7" s="44" customFormat="1" ht="25.5" x14ac:dyDescent="0.2">
      <c r="A94" s="59"/>
      <c r="B94" s="62" t="s">
        <v>55</v>
      </c>
      <c r="C94" s="59"/>
      <c r="D94" s="59"/>
      <c r="E94" s="59">
        <v>1</v>
      </c>
      <c r="F94" s="142"/>
      <c r="G94" s="143"/>
    </row>
    <row r="95" spans="1:7" s="44" customFormat="1" ht="25.5" x14ac:dyDescent="0.2">
      <c r="A95" s="59"/>
      <c r="B95" s="62" t="s">
        <v>54</v>
      </c>
      <c r="C95" s="59"/>
      <c r="D95" s="59"/>
      <c r="E95" s="59">
        <v>1</v>
      </c>
      <c r="F95" s="142"/>
      <c r="G95" s="143"/>
    </row>
    <row r="96" spans="1:7" s="44" customFormat="1" ht="25.5" x14ac:dyDescent="0.2">
      <c r="A96" s="59"/>
      <c r="B96" s="62" t="s">
        <v>53</v>
      </c>
      <c r="C96" s="59"/>
      <c r="D96" s="59"/>
      <c r="E96" s="59">
        <v>2</v>
      </c>
      <c r="F96" s="142"/>
      <c r="G96" s="143"/>
    </row>
    <row r="97" spans="1:7" s="44" customFormat="1" ht="25.5" x14ac:dyDescent="0.2">
      <c r="A97" s="59"/>
      <c r="B97" s="62" t="s">
        <v>52</v>
      </c>
      <c r="C97" s="59"/>
      <c r="D97" s="59"/>
      <c r="E97" s="59">
        <v>1</v>
      </c>
      <c r="F97" s="142"/>
      <c r="G97" s="143"/>
    </row>
    <row r="98" spans="1:7" s="44" customFormat="1" ht="25.5" x14ac:dyDescent="0.2">
      <c r="A98" s="59"/>
      <c r="B98" s="128" t="s">
        <v>51</v>
      </c>
      <c r="C98" s="77"/>
      <c r="D98" s="61"/>
      <c r="E98" s="77">
        <v>1</v>
      </c>
      <c r="F98" s="139"/>
      <c r="G98" s="141"/>
    </row>
    <row r="99" spans="1:7" s="57" customFormat="1" ht="204" x14ac:dyDescent="0.2">
      <c r="A99" s="59" t="s">
        <v>50</v>
      </c>
      <c r="B99" s="75" t="s">
        <v>208</v>
      </c>
      <c r="C99" s="59" t="s">
        <v>49</v>
      </c>
      <c r="D99" s="59" t="s">
        <v>48</v>
      </c>
      <c r="E99" s="59">
        <v>1</v>
      </c>
      <c r="F99" s="130"/>
      <c r="G99" s="58">
        <f t="shared" si="5"/>
        <v>0</v>
      </c>
    </row>
    <row r="100" spans="1:7" s="57" customFormat="1" ht="25.5" x14ac:dyDescent="0.2">
      <c r="A100" s="59" t="s">
        <v>47</v>
      </c>
      <c r="B100" s="62" t="s">
        <v>46</v>
      </c>
      <c r="C100" s="59" t="s">
        <v>45</v>
      </c>
      <c r="D100" s="59"/>
      <c r="E100" s="59">
        <v>1</v>
      </c>
      <c r="F100" s="130"/>
      <c r="G100" s="58">
        <f t="shared" si="5"/>
        <v>0</v>
      </c>
    </row>
    <row r="101" spans="1:7" s="44" customFormat="1" ht="12.75" x14ac:dyDescent="0.2">
      <c r="A101" s="63"/>
      <c r="B101" s="48"/>
      <c r="C101" s="47"/>
      <c r="D101" s="63"/>
      <c r="E101" s="72"/>
      <c r="F101" s="71"/>
      <c r="G101" s="70"/>
    </row>
    <row r="102" spans="1:7" s="44" customFormat="1" ht="12.75" x14ac:dyDescent="0.2">
      <c r="A102" s="63"/>
      <c r="B102" s="48"/>
      <c r="C102" s="47"/>
      <c r="D102" s="63"/>
      <c r="E102" s="72"/>
      <c r="F102" s="71"/>
      <c r="G102" s="70"/>
    </row>
    <row r="103" spans="1:7" s="44" customFormat="1" ht="12.75" x14ac:dyDescent="0.2">
      <c r="A103" s="69" t="s">
        <v>44</v>
      </c>
      <c r="B103" s="68" t="s">
        <v>43</v>
      </c>
      <c r="C103" s="67"/>
      <c r="D103" s="67"/>
      <c r="E103" s="67"/>
      <c r="F103" s="66"/>
      <c r="G103" s="65"/>
    </row>
    <row r="104" spans="1:7" s="57" customFormat="1" ht="25.5" x14ac:dyDescent="0.2">
      <c r="A104" s="59" t="s">
        <v>42</v>
      </c>
      <c r="B104" s="62" t="s">
        <v>41</v>
      </c>
      <c r="C104" s="59" t="s">
        <v>40</v>
      </c>
      <c r="D104" s="59" t="s">
        <v>39</v>
      </c>
      <c r="E104" s="59">
        <v>4</v>
      </c>
      <c r="F104" s="130"/>
      <c r="G104" s="58">
        <f>F104*E104</f>
        <v>0</v>
      </c>
    </row>
    <row r="105" spans="1:7" s="44" customFormat="1" ht="12.75" x14ac:dyDescent="0.2">
      <c r="A105" s="63"/>
      <c r="B105" s="48"/>
      <c r="C105" s="47"/>
      <c r="D105" s="63"/>
      <c r="E105" s="72"/>
      <c r="F105" s="71"/>
      <c r="G105" s="70"/>
    </row>
    <row r="106" spans="1:7" s="44" customFormat="1" ht="12.75" x14ac:dyDescent="0.2">
      <c r="A106" s="69" t="s">
        <v>38</v>
      </c>
      <c r="B106" s="68" t="s">
        <v>37</v>
      </c>
      <c r="C106" s="67"/>
      <c r="D106" s="67"/>
      <c r="E106" s="67"/>
      <c r="F106" s="66"/>
      <c r="G106" s="65"/>
    </row>
    <row r="107" spans="1:7" s="57" customFormat="1" ht="154.5" x14ac:dyDescent="0.2">
      <c r="A107" s="74"/>
      <c r="B107" s="73" t="s">
        <v>209</v>
      </c>
      <c r="C107" s="59" t="s">
        <v>36</v>
      </c>
      <c r="D107" s="59" t="s">
        <v>35</v>
      </c>
      <c r="E107" s="59">
        <v>1</v>
      </c>
      <c r="F107" s="131"/>
      <c r="G107" s="58">
        <f t="shared" ref="G107:G108" si="6">F107*E107</f>
        <v>0</v>
      </c>
    </row>
    <row r="108" spans="1:7" s="57" customFormat="1" ht="25.5" x14ac:dyDescent="0.2">
      <c r="A108" s="59" t="s">
        <v>34</v>
      </c>
      <c r="B108" s="62" t="s">
        <v>33</v>
      </c>
      <c r="C108" s="59" t="s">
        <v>32</v>
      </c>
      <c r="D108" s="59" t="s">
        <v>31</v>
      </c>
      <c r="E108" s="59">
        <v>2</v>
      </c>
      <c r="F108" s="130"/>
      <c r="G108" s="58">
        <f t="shared" si="6"/>
        <v>0</v>
      </c>
    </row>
    <row r="109" spans="1:7" s="44" customFormat="1" ht="12.75" x14ac:dyDescent="0.2">
      <c r="A109" s="63"/>
      <c r="B109" s="48"/>
      <c r="C109" s="47"/>
      <c r="D109" s="63"/>
      <c r="E109" s="72"/>
      <c r="F109" s="71"/>
      <c r="G109" s="70"/>
    </row>
    <row r="110" spans="1:7" s="44" customFormat="1" ht="12.75" x14ac:dyDescent="0.2">
      <c r="A110" s="69" t="s">
        <v>30</v>
      </c>
      <c r="B110" s="68" t="s">
        <v>29</v>
      </c>
      <c r="C110" s="67"/>
      <c r="D110" s="67"/>
      <c r="E110" s="67"/>
      <c r="F110" s="66"/>
      <c r="G110" s="65"/>
    </row>
    <row r="111" spans="1:7" s="57" customFormat="1" ht="216.75" x14ac:dyDescent="0.2">
      <c r="A111" s="59" t="s">
        <v>28</v>
      </c>
      <c r="B111" s="64" t="s">
        <v>210</v>
      </c>
      <c r="C111" s="59" t="s">
        <v>27</v>
      </c>
      <c r="D111" s="59" t="s">
        <v>26</v>
      </c>
      <c r="E111" s="135">
        <v>1</v>
      </c>
      <c r="F111" s="138"/>
      <c r="G111" s="140">
        <f t="shared" ref="G111:G114" si="7">F111*E111</f>
        <v>0</v>
      </c>
    </row>
    <row r="112" spans="1:7" s="44" customFormat="1" ht="38.25" x14ac:dyDescent="0.2">
      <c r="A112" s="59"/>
      <c r="B112" s="129" t="s">
        <v>25</v>
      </c>
      <c r="C112" s="59"/>
      <c r="D112" s="59"/>
      <c r="E112" s="136"/>
      <c r="F112" s="142"/>
      <c r="G112" s="143"/>
    </row>
    <row r="113" spans="1:7" s="44" customFormat="1" ht="38.25" x14ac:dyDescent="0.2">
      <c r="A113" s="59"/>
      <c r="B113" s="129" t="s">
        <v>24</v>
      </c>
      <c r="C113" s="59"/>
      <c r="D113" s="59"/>
      <c r="E113" s="137"/>
      <c r="F113" s="139"/>
      <c r="G113" s="141"/>
    </row>
    <row r="114" spans="1:7" s="57" customFormat="1" ht="25.5" x14ac:dyDescent="0.2">
      <c r="A114" s="59" t="s">
        <v>23</v>
      </c>
      <c r="B114" s="62" t="s">
        <v>22</v>
      </c>
      <c r="C114" s="59" t="s">
        <v>21</v>
      </c>
      <c r="D114" s="60"/>
      <c r="E114" s="59">
        <v>1</v>
      </c>
      <c r="F114" s="130"/>
      <c r="G114" s="58">
        <f t="shared" si="7"/>
        <v>0</v>
      </c>
    </row>
    <row r="115" spans="1:7" s="44" customFormat="1" ht="12.75" x14ac:dyDescent="0.2">
      <c r="A115" s="56"/>
      <c r="B115" s="48"/>
      <c r="C115" s="55"/>
      <c r="D115" s="55"/>
      <c r="E115" s="47"/>
      <c r="F115" s="46"/>
      <c r="G115" s="45"/>
    </row>
    <row r="116" spans="1:7" s="44" customFormat="1" ht="12.75" x14ac:dyDescent="0.2">
      <c r="A116" s="69"/>
      <c r="B116" s="87" t="s">
        <v>198</v>
      </c>
      <c r="C116" s="86"/>
      <c r="D116" s="67"/>
      <c r="E116" s="67"/>
      <c r="F116" s="66"/>
      <c r="G116" s="65"/>
    </row>
    <row r="117" spans="1:7" s="44" customFormat="1" ht="230.25" thickBot="1" x14ac:dyDescent="0.25">
      <c r="A117" s="59"/>
      <c r="B117" s="62" t="s">
        <v>199</v>
      </c>
      <c r="C117" s="60"/>
      <c r="D117" s="59"/>
      <c r="E117" s="59">
        <v>1</v>
      </c>
      <c r="F117" s="130"/>
      <c r="G117" s="58">
        <f>F117*E117</f>
        <v>0</v>
      </c>
    </row>
    <row r="118" spans="1:7" s="44" customFormat="1" ht="13.5" thickBot="1" x14ac:dyDescent="0.25">
      <c r="A118" s="43"/>
      <c r="B118" s="54" t="s">
        <v>20</v>
      </c>
      <c r="C118" s="51"/>
      <c r="D118" s="51"/>
      <c r="E118" s="51"/>
      <c r="F118" s="49"/>
      <c r="G118" s="45"/>
    </row>
    <row r="119" spans="1:7" s="44" customFormat="1" ht="69.75" customHeight="1" thickBot="1" x14ac:dyDescent="0.25">
      <c r="A119" s="43"/>
      <c r="B119" s="53" t="s">
        <v>19</v>
      </c>
      <c r="C119" s="52"/>
      <c r="D119" s="51"/>
      <c r="E119" s="50"/>
      <c r="F119" s="49"/>
      <c r="G119" s="45"/>
    </row>
    <row r="120" spans="1:7" s="44" customFormat="1" ht="12.75" x14ac:dyDescent="0.2">
      <c r="A120" s="43"/>
      <c r="B120" s="48"/>
      <c r="C120" s="47"/>
      <c r="D120" s="47"/>
      <c r="E120" s="47"/>
      <c r="F120" s="46"/>
      <c r="G120" s="45"/>
    </row>
    <row r="121" spans="1:7" s="21" customFormat="1" ht="12.75" hidden="1" x14ac:dyDescent="0.2">
      <c r="A121" s="43"/>
      <c r="B121" s="42" t="s">
        <v>18</v>
      </c>
      <c r="C121" s="41"/>
      <c r="D121" s="41"/>
      <c r="E121" s="41"/>
      <c r="F121" s="40"/>
      <c r="G121" s="39">
        <f>SUM(G10:G120)</f>
        <v>0</v>
      </c>
    </row>
    <row r="122" spans="1:7" s="21" customFormat="1" ht="14.25" customHeight="1" thickBot="1" x14ac:dyDescent="0.25">
      <c r="A122" s="23"/>
      <c r="B122" s="38"/>
      <c r="C122" s="37"/>
      <c r="D122" s="37"/>
      <c r="E122" s="37"/>
      <c r="F122" s="36"/>
      <c r="G122" s="35"/>
    </row>
    <row r="123" spans="1:7" s="21" customFormat="1" ht="26.25" customHeight="1" x14ac:dyDescent="0.2">
      <c r="A123" s="33"/>
      <c r="B123" s="34" t="s">
        <v>17</v>
      </c>
      <c r="C123" s="33"/>
      <c r="D123" s="33"/>
      <c r="E123" s="33"/>
      <c r="F123" s="33"/>
      <c r="G123" s="32"/>
    </row>
    <row r="124" spans="1:7" s="21" customFormat="1" ht="12" customHeight="1" x14ac:dyDescent="0.2">
      <c r="A124" s="30"/>
      <c r="B124" s="31"/>
      <c r="C124" s="30"/>
      <c r="D124" s="30"/>
      <c r="E124" s="30"/>
      <c r="F124" s="30"/>
      <c r="G124" s="29"/>
    </row>
    <row r="125" spans="1:7" s="21" customFormat="1" ht="21.75" customHeight="1" x14ac:dyDescent="0.2">
      <c r="A125" s="27"/>
      <c r="B125" s="28" t="s">
        <v>16</v>
      </c>
      <c r="C125" s="27"/>
      <c r="D125" s="27"/>
      <c r="E125" s="27"/>
      <c r="F125" s="27"/>
      <c r="G125" s="26">
        <f>G13+G14+G15+G16+G19+G20+G23+G24+G27+G28+G31+G32+G35+G36+G39+G40+G43+G46+G51+G55+G57+G60+G61+G63+G64+G74+G82+G84+G85+G86+G87+G90+G99+G100+G104+G107+G108+G111+G114+G117</f>
        <v>0</v>
      </c>
    </row>
    <row r="126" spans="1:7" s="21" customFormat="1" ht="21.75" customHeight="1" x14ac:dyDescent="0.2">
      <c r="A126" s="27"/>
      <c r="B126" s="28" t="s">
        <v>15</v>
      </c>
      <c r="C126" s="27"/>
      <c r="D126" s="27"/>
      <c r="E126" s="27"/>
      <c r="F126" s="27"/>
      <c r="G126" s="132"/>
    </row>
    <row r="127" spans="1:7" s="21" customFormat="1" ht="19.5" x14ac:dyDescent="0.3">
      <c r="A127" s="25"/>
      <c r="B127" s="24" t="s">
        <v>14</v>
      </c>
      <c r="C127" s="23"/>
      <c r="D127" s="23"/>
      <c r="E127" s="23"/>
      <c r="F127" s="22"/>
      <c r="G127" s="134">
        <f>G125+G126</f>
        <v>0</v>
      </c>
    </row>
    <row r="128" spans="1:7" ht="20.25" x14ac:dyDescent="0.3">
      <c r="A128" s="5" t="s">
        <v>13</v>
      </c>
      <c r="B128" s="1"/>
      <c r="G128" s="3"/>
    </row>
    <row r="129" spans="1:7" ht="9.75" customHeight="1" x14ac:dyDescent="0.3">
      <c r="A129" s="5"/>
      <c r="B129" s="1"/>
      <c r="G129" s="3"/>
    </row>
    <row r="130" spans="1:7" ht="18.75" customHeight="1" x14ac:dyDescent="0.3">
      <c r="A130" s="15"/>
      <c r="B130" s="20"/>
      <c r="G130" s="3"/>
    </row>
    <row r="131" spans="1:7" ht="9.75" customHeight="1" thickBot="1" x14ac:dyDescent="0.35">
      <c r="A131" s="5"/>
      <c r="B131" s="1"/>
      <c r="G131" s="3"/>
    </row>
    <row r="132" spans="1:7" ht="21" customHeight="1" thickBot="1" x14ac:dyDescent="0.35">
      <c r="A132" s="18"/>
      <c r="B132" s="19" t="s">
        <v>12</v>
      </c>
      <c r="C132" s="6"/>
      <c r="D132" s="6"/>
      <c r="E132" s="6"/>
      <c r="F132" s="7"/>
      <c r="G132" s="7"/>
    </row>
    <row r="133" spans="1:7" ht="11.25" customHeight="1" x14ac:dyDescent="0.3">
      <c r="A133" s="18"/>
      <c r="B133" s="17"/>
      <c r="C133" s="6"/>
      <c r="D133" s="6"/>
      <c r="E133" s="6"/>
      <c r="F133" s="7"/>
      <c r="G133" s="7"/>
    </row>
    <row r="134" spans="1:7" ht="15.75" customHeight="1" x14ac:dyDescent="0.2">
      <c r="A134" s="6" t="s">
        <v>1</v>
      </c>
      <c r="B134" s="16" t="s">
        <v>11</v>
      </c>
      <c r="C134" s="6"/>
      <c r="D134" s="6"/>
      <c r="E134" s="6"/>
      <c r="F134" s="6"/>
      <c r="G134" s="7"/>
    </row>
    <row r="135" spans="1:7" ht="15.75" customHeight="1" x14ac:dyDescent="0.2">
      <c r="A135" s="6" t="s">
        <v>1</v>
      </c>
      <c r="B135" s="16" t="s">
        <v>10</v>
      </c>
      <c r="C135" s="6"/>
      <c r="D135" s="6"/>
      <c r="E135" s="6"/>
      <c r="F135" s="6"/>
      <c r="G135" s="7"/>
    </row>
    <row r="136" spans="1:7" ht="15.75" customHeight="1" x14ac:dyDescent="0.2">
      <c r="A136" s="6" t="s">
        <v>1</v>
      </c>
      <c r="B136" s="16" t="s">
        <v>9</v>
      </c>
      <c r="C136" s="6"/>
      <c r="D136" s="6"/>
      <c r="E136" s="6"/>
      <c r="F136" s="6"/>
      <c r="G136" s="7"/>
    </row>
    <row r="137" spans="1:7" ht="15.75" customHeight="1" x14ac:dyDescent="0.2">
      <c r="A137" s="6" t="s">
        <v>1</v>
      </c>
      <c r="B137" s="16" t="s">
        <v>8</v>
      </c>
      <c r="C137" s="6"/>
      <c r="D137" s="6"/>
      <c r="E137" s="6"/>
      <c r="F137" s="6"/>
      <c r="G137" s="7"/>
    </row>
    <row r="138" spans="1:7" ht="15.75" customHeight="1" x14ac:dyDescent="0.2">
      <c r="A138" s="6" t="s">
        <v>1</v>
      </c>
      <c r="B138" s="16" t="s">
        <v>7</v>
      </c>
      <c r="C138" s="6"/>
      <c r="D138" s="6"/>
      <c r="E138" s="6"/>
      <c r="F138" s="6"/>
      <c r="G138" s="7"/>
    </row>
    <row r="139" spans="1:7" ht="15.75" customHeight="1" x14ac:dyDescent="0.2">
      <c r="A139" s="6" t="s">
        <v>1</v>
      </c>
      <c r="B139" s="16" t="s">
        <v>6</v>
      </c>
      <c r="C139" s="6"/>
      <c r="D139" s="6"/>
      <c r="E139" s="6"/>
      <c r="F139" s="6"/>
      <c r="G139" s="7"/>
    </row>
    <row r="140" spans="1:7" ht="15.75" customHeight="1" x14ac:dyDescent="0.2">
      <c r="A140" s="6" t="s">
        <v>1</v>
      </c>
      <c r="B140" s="16" t="s">
        <v>5</v>
      </c>
      <c r="C140" s="6"/>
      <c r="D140" s="6"/>
      <c r="E140" s="6"/>
      <c r="F140" s="6"/>
      <c r="G140" s="7"/>
    </row>
    <row r="141" spans="1:7" ht="15.75" customHeight="1" x14ac:dyDescent="0.2">
      <c r="A141" s="6" t="s">
        <v>1</v>
      </c>
      <c r="B141" s="16" t="s">
        <v>4</v>
      </c>
      <c r="C141" s="6"/>
      <c r="D141" s="6"/>
      <c r="E141" s="6"/>
      <c r="F141" s="6"/>
      <c r="G141" s="7"/>
    </row>
    <row r="142" spans="1:7" ht="15.75" customHeight="1" x14ac:dyDescent="0.2">
      <c r="A142" s="6" t="s">
        <v>1</v>
      </c>
      <c r="B142" s="16" t="s">
        <v>3</v>
      </c>
      <c r="C142" s="6"/>
      <c r="D142" s="6"/>
      <c r="E142" s="6"/>
      <c r="F142" s="6"/>
      <c r="G142" s="7"/>
    </row>
    <row r="143" spans="1:7" ht="15.75" customHeight="1" x14ac:dyDescent="0.2">
      <c r="A143" s="6" t="s">
        <v>1</v>
      </c>
      <c r="B143" s="16" t="s">
        <v>2</v>
      </c>
      <c r="C143" s="6"/>
      <c r="D143" s="6"/>
      <c r="E143" s="6"/>
      <c r="F143" s="6"/>
      <c r="G143" s="7"/>
    </row>
    <row r="144" spans="1:7" ht="15.75" customHeight="1" x14ac:dyDescent="0.2">
      <c r="A144" s="6" t="s">
        <v>1</v>
      </c>
      <c r="B144" s="16" t="s">
        <v>0</v>
      </c>
      <c r="C144" s="6"/>
      <c r="D144" s="6"/>
      <c r="E144" s="6"/>
      <c r="F144" s="6"/>
      <c r="G144" s="7"/>
    </row>
    <row r="145" spans="1:7" ht="15.75" customHeight="1" x14ac:dyDescent="0.2">
      <c r="A145" s="6"/>
      <c r="B145" s="16"/>
      <c r="C145" s="6"/>
      <c r="D145" s="6"/>
      <c r="E145" s="6"/>
      <c r="F145" s="6"/>
      <c r="G145" s="7"/>
    </row>
    <row r="146" spans="1:7" ht="12.75" customHeight="1" x14ac:dyDescent="0.25">
      <c r="A146" s="10"/>
      <c r="B146" s="9"/>
      <c r="C146" s="6"/>
      <c r="D146" s="6"/>
      <c r="E146" s="6"/>
      <c r="F146" s="7"/>
      <c r="G146" s="6"/>
    </row>
    <row r="147" spans="1:7" ht="14.25" customHeight="1" x14ac:dyDescent="0.25">
      <c r="A147" s="10"/>
      <c r="B147" s="14"/>
      <c r="C147" s="13"/>
      <c r="D147" s="6"/>
      <c r="E147" s="6"/>
      <c r="F147" s="7"/>
      <c r="G147" s="6"/>
    </row>
    <row r="148" spans="1:7" ht="14.25" customHeight="1" x14ac:dyDescent="0.25">
      <c r="A148" s="10"/>
      <c r="B148" s="12"/>
      <c r="C148" s="11"/>
      <c r="D148" s="6"/>
      <c r="E148" s="6"/>
      <c r="F148" s="7"/>
      <c r="G148" s="6"/>
    </row>
    <row r="149" spans="1:7" ht="14.25" customHeight="1" x14ac:dyDescent="0.25">
      <c r="A149" s="10"/>
      <c r="B149" s="9"/>
      <c r="C149" s="8"/>
      <c r="D149" s="6"/>
      <c r="E149" s="6"/>
      <c r="F149" s="7"/>
      <c r="G149" s="6"/>
    </row>
    <row r="150" spans="1:7" ht="22.5" customHeight="1" x14ac:dyDescent="0.3">
      <c r="A150" s="5"/>
      <c r="B150" s="1"/>
      <c r="G150" s="3"/>
    </row>
    <row r="151" spans="1:7" ht="22.5" customHeight="1" x14ac:dyDescent="0.3">
      <c r="A151" s="5"/>
      <c r="B151" s="1"/>
      <c r="G151" s="3"/>
    </row>
    <row r="152" spans="1:7" ht="22.5" customHeight="1" x14ac:dyDescent="0.3">
      <c r="A152" s="5"/>
      <c r="B152" s="1"/>
      <c r="G152" s="3"/>
    </row>
    <row r="153" spans="1:7" ht="22.5" customHeight="1" x14ac:dyDescent="0.3">
      <c r="A153" s="5"/>
      <c r="B153" s="1"/>
      <c r="G153" s="3"/>
    </row>
    <row r="154" spans="1:7" ht="22.5" customHeight="1" x14ac:dyDescent="0.3">
      <c r="A154" s="5"/>
      <c r="B154" s="1"/>
      <c r="G154" s="3"/>
    </row>
    <row r="155" spans="1:7" ht="22.5" customHeight="1" x14ac:dyDescent="0.3">
      <c r="A155" s="5"/>
      <c r="B155" s="1"/>
      <c r="G155" s="3"/>
    </row>
    <row r="156" spans="1:7" ht="22.5" customHeight="1" x14ac:dyDescent="0.3">
      <c r="A156" s="5"/>
      <c r="B156" s="1"/>
      <c r="G156" s="3"/>
    </row>
    <row r="157" spans="1:7" ht="22.5" customHeight="1" x14ac:dyDescent="0.3">
      <c r="A157" s="5"/>
      <c r="B157" s="1"/>
      <c r="G157" s="3"/>
    </row>
    <row r="158" spans="1:7" ht="22.5" customHeight="1" x14ac:dyDescent="0.3">
      <c r="A158" s="5"/>
      <c r="B158" s="1"/>
      <c r="G158" s="3"/>
    </row>
    <row r="159" spans="1:7" ht="22.5" customHeight="1" x14ac:dyDescent="0.3">
      <c r="A159" s="5"/>
      <c r="B159" s="1"/>
      <c r="G159" s="3"/>
    </row>
    <row r="160" spans="1:7" ht="22.5" customHeight="1" x14ac:dyDescent="0.3">
      <c r="A160" s="5"/>
      <c r="B160" s="1"/>
      <c r="G160" s="3"/>
    </row>
    <row r="161" s="3" customFormat="1" x14ac:dyDescent="0.15"/>
    <row r="162" s="1" customFormat="1" x14ac:dyDescent="0.15"/>
    <row r="163" s="1" customFormat="1" x14ac:dyDescent="0.15"/>
    <row r="164" s="1" customFormat="1" x14ac:dyDescent="0.15"/>
    <row r="165" s="1" customFormat="1" x14ac:dyDescent="0.15"/>
    <row r="166" s="1" customFormat="1" x14ac:dyDescent="0.15"/>
    <row r="167" s="1" customFormat="1" x14ac:dyDescent="0.15"/>
    <row r="168" s="1" customFormat="1" x14ac:dyDescent="0.15"/>
    <row r="169" s="1" customFormat="1" x14ac:dyDescent="0.15"/>
    <row r="170" s="1" customFormat="1" x14ac:dyDescent="0.15"/>
    <row r="171" s="1" customFormat="1" x14ac:dyDescent="0.15"/>
    <row r="172" s="1" customFormat="1" x14ac:dyDescent="0.15"/>
    <row r="173" s="1" customFormat="1" x14ac:dyDescent="0.15"/>
    <row r="174" s="1" customFormat="1" x14ac:dyDescent="0.15"/>
    <row r="175" s="1" customFormat="1" x14ac:dyDescent="0.15"/>
    <row r="176" s="1" customFormat="1" x14ac:dyDescent="0.15"/>
    <row r="177" s="1" customFormat="1" x14ac:dyDescent="0.15"/>
    <row r="178" s="1" customFormat="1" x14ac:dyDescent="0.15"/>
    <row r="179" s="1" customFormat="1" x14ac:dyDescent="0.15"/>
    <row r="180" s="1" customFormat="1" x14ac:dyDescent="0.15"/>
  </sheetData>
  <mergeCells count="20">
    <mergeCell ref="D55:D56"/>
    <mergeCell ref="E55:E56"/>
    <mergeCell ref="F55:F56"/>
    <mergeCell ref="G55:G56"/>
    <mergeCell ref="E64:E73"/>
    <mergeCell ref="F64:F73"/>
    <mergeCell ref="G64:G73"/>
    <mergeCell ref="E111:E113"/>
    <mergeCell ref="F61:F62"/>
    <mergeCell ref="G61:G62"/>
    <mergeCell ref="E61:E62"/>
    <mergeCell ref="F111:F113"/>
    <mergeCell ref="G111:G113"/>
    <mergeCell ref="F74:F81"/>
    <mergeCell ref="G74:G81"/>
    <mergeCell ref="E82:E83"/>
    <mergeCell ref="F82:F83"/>
    <mergeCell ref="G82:G83"/>
    <mergeCell ref="F90:F98"/>
    <mergeCell ref="G90:G98"/>
  </mergeCell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Uznatelné a neuznatelné výdaje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Karel Pilař</dc:creator>
  <cp:lastModifiedBy>MP-NB17</cp:lastModifiedBy>
  <dcterms:created xsi:type="dcterms:W3CDTF">2024-02-21T14:51:51Z</dcterms:created>
  <dcterms:modified xsi:type="dcterms:W3CDTF">2024-02-26T10:32:46Z</dcterms:modified>
</cp:coreProperties>
</file>